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20" windowHeight="12220"/>
  </bookViews>
  <sheets>
    <sheet name="主要项目基础设施统计表" sheetId="3" r:id="rId1"/>
  </sheets>
  <calcPr calcId="144525"/>
</workbook>
</file>

<file path=xl/calcChain.xml><?xml version="1.0" encoding="utf-8"?>
<calcChain xmlns="http://schemas.openxmlformats.org/spreadsheetml/2006/main">
  <c r="T36" i="3" l="1"/>
  <c r="S36" i="3"/>
  <c r="R36" i="3"/>
  <c r="Q36" i="3"/>
  <c r="P36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Q9" i="3"/>
  <c r="Q8" i="3"/>
  <c r="Q7" i="3"/>
  <c r="Q6" i="3"/>
  <c r="Q5" i="3"/>
  <c r="Q4" i="3"/>
  <c r="Q3" i="3"/>
</calcChain>
</file>

<file path=xl/sharedStrings.xml><?xml version="1.0" encoding="utf-8"?>
<sst xmlns="http://schemas.openxmlformats.org/spreadsheetml/2006/main" count="221" uniqueCount="132">
  <si>
    <r>
      <rPr>
        <b/>
        <sz val="10"/>
        <rFont val="宋体"/>
        <family val="3"/>
        <charset val="134"/>
      </rPr>
      <t>板块名称</t>
    </r>
  </si>
  <si>
    <r>
      <rPr>
        <b/>
        <sz val="10"/>
        <rFont val="宋体"/>
        <family val="3"/>
        <charset val="134"/>
      </rPr>
      <t>序号</t>
    </r>
  </si>
  <si>
    <r>
      <rPr>
        <b/>
        <sz val="10"/>
        <rFont val="宋体"/>
        <family val="3"/>
        <charset val="134"/>
      </rPr>
      <t>项目名称</t>
    </r>
  </si>
  <si>
    <r>
      <rPr>
        <b/>
        <sz val="10"/>
        <rFont val="宋体"/>
        <family val="3"/>
        <charset val="134"/>
      </rPr>
      <t>项目规模</t>
    </r>
  </si>
  <si>
    <r>
      <rPr>
        <b/>
        <sz val="10"/>
        <rFont val="宋体"/>
        <family val="3"/>
        <charset val="134"/>
      </rPr>
      <t>建设时间</t>
    </r>
  </si>
  <si>
    <r>
      <rPr>
        <b/>
        <sz val="10"/>
        <rFont val="宋体"/>
        <family val="3"/>
        <charset val="134"/>
      </rPr>
      <t>总投资（亿元）</t>
    </r>
  </si>
  <si>
    <r>
      <rPr>
        <b/>
        <sz val="10"/>
        <rFont val="宋体"/>
        <family val="3"/>
        <charset val="134"/>
      </rPr>
      <t>产值（亿元）</t>
    </r>
  </si>
  <si>
    <r>
      <rPr>
        <b/>
        <sz val="10"/>
        <rFont val="宋体"/>
        <family val="3"/>
        <charset val="134"/>
      </rPr>
      <t>用地（亩）</t>
    </r>
  </si>
  <si>
    <r>
      <rPr>
        <b/>
        <sz val="10"/>
        <rFont val="宋体"/>
        <family val="3"/>
        <charset val="134"/>
      </rPr>
      <t>用水（万</t>
    </r>
    <r>
      <rPr>
        <b/>
        <sz val="10"/>
        <rFont val="Times New Roman"/>
        <family val="1"/>
      </rPr>
      <t>m³/a</t>
    </r>
    <r>
      <rPr>
        <b/>
        <sz val="10"/>
        <rFont val="宋体"/>
        <family val="3"/>
        <charset val="134"/>
      </rPr>
      <t>）</t>
    </r>
  </si>
  <si>
    <t>日用水万t</t>
  </si>
  <si>
    <t>日废水万t</t>
  </si>
  <si>
    <r>
      <rPr>
        <b/>
        <sz val="10"/>
        <rFont val="宋体"/>
        <family val="3"/>
        <charset val="134"/>
      </rPr>
      <t>用电</t>
    </r>
    <r>
      <rPr>
        <b/>
        <sz val="10"/>
        <rFont val="Times New Roman"/>
        <family val="1"/>
      </rPr>
      <t>(</t>
    </r>
    <r>
      <rPr>
        <b/>
        <sz val="10"/>
        <rFont val="宋体"/>
        <family val="3"/>
        <charset val="134"/>
      </rPr>
      <t>万</t>
    </r>
    <r>
      <rPr>
        <b/>
        <sz val="10"/>
        <rFont val="Times New Roman"/>
        <family val="1"/>
      </rPr>
      <t>kWh/a</t>
    </r>
    <r>
      <rPr>
        <b/>
        <sz val="10"/>
        <rFont val="宋体"/>
        <family val="3"/>
        <charset val="134"/>
      </rPr>
      <t>）</t>
    </r>
  </si>
  <si>
    <r>
      <rPr>
        <b/>
        <sz val="10"/>
        <rFont val="宋体"/>
        <family val="3"/>
        <charset val="134"/>
      </rPr>
      <t>运入量（万t</t>
    </r>
    <r>
      <rPr>
        <b/>
        <sz val="10"/>
        <rFont val="Times New Roman"/>
        <family val="1"/>
      </rPr>
      <t>/a</t>
    </r>
    <r>
      <rPr>
        <b/>
        <sz val="10"/>
        <rFont val="宋体"/>
        <family val="3"/>
        <charset val="134"/>
      </rPr>
      <t>）</t>
    </r>
  </si>
  <si>
    <r>
      <rPr>
        <b/>
        <sz val="10"/>
        <rFont val="宋体"/>
        <family val="3"/>
        <charset val="134"/>
      </rPr>
      <t>运出量（万</t>
    </r>
    <r>
      <rPr>
        <b/>
        <sz val="10"/>
        <rFont val="Times New Roman"/>
        <family val="1"/>
      </rPr>
      <t>t/a</t>
    </r>
    <r>
      <rPr>
        <b/>
        <sz val="10"/>
        <rFont val="宋体"/>
        <family val="3"/>
        <charset val="134"/>
      </rPr>
      <t>）</t>
    </r>
  </si>
  <si>
    <r>
      <rPr>
        <b/>
        <sz val="10"/>
        <rFont val="宋体"/>
        <family val="3"/>
        <charset val="134"/>
      </rPr>
      <t>主要原材料年用量</t>
    </r>
  </si>
  <si>
    <r>
      <rPr>
        <b/>
        <sz val="10"/>
        <rFont val="宋体"/>
        <family val="3"/>
        <charset val="134"/>
      </rPr>
      <t>总规模</t>
    </r>
  </si>
  <si>
    <r>
      <rPr>
        <b/>
        <sz val="10"/>
        <rFont val="宋体"/>
        <family val="3"/>
        <charset val="134"/>
      </rPr>
      <t>一期（</t>
    </r>
    <r>
      <rPr>
        <b/>
        <sz val="10"/>
        <rFont val="Times New Roman"/>
        <family val="1"/>
      </rPr>
      <t>2025</t>
    </r>
    <r>
      <rPr>
        <b/>
        <sz val="10"/>
        <rFont val="宋体"/>
        <family val="3"/>
        <charset val="134"/>
      </rPr>
      <t>）</t>
    </r>
  </si>
  <si>
    <r>
      <rPr>
        <b/>
        <sz val="10"/>
        <rFont val="宋体"/>
        <family val="3"/>
        <charset val="134"/>
      </rPr>
      <t>二期（</t>
    </r>
    <r>
      <rPr>
        <b/>
        <sz val="10"/>
        <rFont val="Times New Roman"/>
        <family val="1"/>
      </rPr>
      <t>2030</t>
    </r>
    <r>
      <rPr>
        <b/>
        <sz val="10"/>
        <rFont val="宋体"/>
        <family val="3"/>
        <charset val="134"/>
      </rPr>
      <t>）</t>
    </r>
  </si>
  <si>
    <r>
      <rPr>
        <b/>
        <sz val="10"/>
        <rFont val="宋体"/>
        <family val="3"/>
        <charset val="134"/>
      </rPr>
      <t>一期</t>
    </r>
  </si>
  <si>
    <r>
      <rPr>
        <b/>
        <sz val="10"/>
        <rFont val="宋体"/>
        <family val="3"/>
        <charset val="134"/>
      </rPr>
      <t>总规模（含二期）</t>
    </r>
  </si>
  <si>
    <r>
      <rPr>
        <b/>
        <sz val="10"/>
        <rFont val="宋体"/>
        <family val="3"/>
        <charset val="134"/>
      </rPr>
      <t>总产值（含二期）</t>
    </r>
  </si>
  <si>
    <r>
      <rPr>
        <b/>
        <sz val="10"/>
        <rFont val="宋体"/>
        <family val="3"/>
        <charset val="134"/>
      </rPr>
      <t>总用地（含二期）</t>
    </r>
  </si>
  <si>
    <t>主导产业</t>
  </si>
  <si>
    <t>石灰石开发及延伸产业板块</t>
  </si>
  <si>
    <t>高钙石灰石原料</t>
  </si>
  <si>
    <r>
      <rPr>
        <sz val="10.5"/>
        <rFont val="Times New Roman"/>
        <family val="1"/>
      </rPr>
      <t>600</t>
    </r>
    <r>
      <rPr>
        <sz val="10.5"/>
        <rFont val="楷体"/>
        <family val="3"/>
        <charset val="134"/>
      </rPr>
      <t>万吨</t>
    </r>
  </si>
  <si>
    <r>
      <rPr>
        <sz val="10.5"/>
        <rFont val="Times New Roman"/>
        <family val="1"/>
      </rPr>
      <t>300</t>
    </r>
    <r>
      <rPr>
        <sz val="10.5"/>
        <rFont val="楷体"/>
        <family val="3"/>
        <charset val="134"/>
      </rPr>
      <t>万吨</t>
    </r>
  </si>
  <si>
    <r>
      <rPr>
        <sz val="11"/>
        <rFont val="Times New Roman"/>
        <family val="1"/>
      </rPr>
      <t>300</t>
    </r>
    <r>
      <rPr>
        <sz val="11"/>
        <rFont val="楷体"/>
        <family val="3"/>
        <charset val="134"/>
      </rPr>
      <t>万吨</t>
    </r>
  </si>
  <si>
    <r>
      <rPr>
        <sz val="11"/>
        <rFont val="楷体"/>
        <family val="3"/>
        <charset val="134"/>
      </rPr>
      <t>一期</t>
    </r>
    <r>
      <rPr>
        <sz val="11"/>
        <rFont val="Times New Roman"/>
        <family val="1"/>
      </rPr>
      <t>2021-2025</t>
    </r>
    <r>
      <rPr>
        <sz val="11"/>
        <rFont val="楷体"/>
        <family val="3"/>
        <charset val="134"/>
      </rPr>
      <t>；二期</t>
    </r>
    <r>
      <rPr>
        <sz val="11"/>
        <rFont val="Times New Roman"/>
        <family val="1"/>
      </rPr>
      <t>2026-2030</t>
    </r>
  </si>
  <si>
    <r>
      <rPr>
        <sz val="11"/>
        <rFont val="宋体"/>
        <family val="3"/>
        <charset val="134"/>
      </rPr>
      <t>氧化钙含量</t>
    </r>
    <r>
      <rPr>
        <sz val="11"/>
        <rFont val="Times New Roman"/>
        <family val="1"/>
      </rPr>
      <t>53-54%</t>
    </r>
    <r>
      <rPr>
        <sz val="11"/>
        <rFont val="宋体"/>
        <family val="3"/>
        <charset val="134"/>
      </rPr>
      <t>石灰石</t>
    </r>
    <r>
      <rPr>
        <sz val="11"/>
        <rFont val="Times New Roman"/>
        <family val="1"/>
      </rPr>
      <t>660</t>
    </r>
    <r>
      <rPr>
        <sz val="11"/>
        <rFont val="宋体"/>
        <family val="3"/>
        <charset val="134"/>
      </rPr>
      <t>万吨</t>
    </r>
  </si>
  <si>
    <r>
      <rPr>
        <sz val="11"/>
        <rFont val="楷体"/>
        <family val="3"/>
        <charset val="134"/>
      </rPr>
      <t>建筑骨料（利用低品位石灰石）</t>
    </r>
  </si>
  <si>
    <r>
      <rPr>
        <sz val="11"/>
        <rFont val="Times New Roman"/>
        <family val="1"/>
      </rPr>
      <t>200</t>
    </r>
    <r>
      <rPr>
        <sz val="11"/>
        <rFont val="楷体"/>
        <family val="3"/>
        <charset val="134"/>
      </rPr>
      <t>万吨</t>
    </r>
  </si>
  <si>
    <r>
      <rPr>
        <sz val="11"/>
        <rFont val="Times New Roman"/>
        <family val="1"/>
      </rPr>
      <t>100</t>
    </r>
    <r>
      <rPr>
        <sz val="11"/>
        <rFont val="楷体"/>
        <family val="3"/>
        <charset val="134"/>
      </rPr>
      <t>万吨</t>
    </r>
  </si>
  <si>
    <r>
      <rPr>
        <sz val="11"/>
        <rFont val="宋体"/>
        <family val="3"/>
        <charset val="134"/>
      </rPr>
      <t>低品位石灰石</t>
    </r>
    <r>
      <rPr>
        <sz val="11"/>
        <rFont val="Times New Roman"/>
        <family val="1"/>
      </rPr>
      <t>220</t>
    </r>
    <r>
      <rPr>
        <sz val="11"/>
        <rFont val="宋体"/>
        <family val="3"/>
        <charset val="134"/>
      </rPr>
      <t>万吨</t>
    </r>
  </si>
  <si>
    <t>水泥熟料生产线</t>
  </si>
  <si>
    <r>
      <t>2×5000t/d</t>
    </r>
    <r>
      <rPr>
        <sz val="10.5"/>
        <rFont val="宋体"/>
        <family val="3"/>
        <charset val="134"/>
      </rPr>
      <t>，</t>
    </r>
    <r>
      <rPr>
        <sz val="10.5"/>
        <rFont val="Times New Roman"/>
        <family val="1"/>
      </rPr>
      <t>1*3300t/d</t>
    </r>
  </si>
  <si>
    <t>2×5000t/d</t>
  </si>
  <si>
    <t>—</t>
  </si>
  <si>
    <t>2021-2025</t>
  </si>
  <si>
    <r>
      <t>石灰石</t>
    </r>
    <r>
      <rPr>
        <sz val="11"/>
        <rFont val="Times New Roman"/>
        <family val="1"/>
      </rPr>
      <t>420</t>
    </r>
    <r>
      <rPr>
        <sz val="11"/>
        <rFont val="宋体"/>
        <family val="3"/>
        <charset val="134"/>
      </rPr>
      <t>万吨（含现有生产线）</t>
    </r>
  </si>
  <si>
    <t>混凝土预制构件（电杆、排水管）</t>
  </si>
  <si>
    <r>
      <rPr>
        <sz val="11"/>
        <rFont val="楷体"/>
        <family val="3"/>
        <charset val="134"/>
      </rPr>
      <t>电杆</t>
    </r>
    <r>
      <rPr>
        <sz val="11"/>
        <rFont val="Times New Roman"/>
        <family val="1"/>
      </rPr>
      <t>2</t>
    </r>
    <r>
      <rPr>
        <sz val="11"/>
        <rFont val="楷体"/>
        <family val="3"/>
        <charset val="134"/>
      </rPr>
      <t>万根；排水管</t>
    </r>
    <r>
      <rPr>
        <sz val="11"/>
        <rFont val="Times New Roman"/>
        <family val="1"/>
      </rPr>
      <t>6</t>
    </r>
    <r>
      <rPr>
        <sz val="11"/>
        <rFont val="楷体"/>
        <family val="3"/>
        <charset val="134"/>
      </rPr>
      <t>万</t>
    </r>
    <r>
      <rPr>
        <sz val="11"/>
        <rFont val="Times New Roman"/>
        <family val="1"/>
      </rPr>
      <t>m</t>
    </r>
  </si>
  <si>
    <t>2026-2030</t>
  </si>
  <si>
    <r>
      <rPr>
        <sz val="11"/>
        <rFont val="宋体"/>
        <family val="3"/>
        <charset val="134"/>
      </rPr>
      <t>水泥</t>
    </r>
    <r>
      <rPr>
        <sz val="11"/>
        <rFont val="Times New Roman"/>
        <family val="1"/>
      </rPr>
      <t>1500</t>
    </r>
    <r>
      <rPr>
        <sz val="11"/>
        <rFont val="宋体"/>
        <family val="3"/>
        <charset val="134"/>
      </rPr>
      <t>吨，砂石</t>
    </r>
    <r>
      <rPr>
        <sz val="11"/>
        <rFont val="Times New Roman"/>
        <family val="1"/>
      </rPr>
      <t>8000</t>
    </r>
    <r>
      <rPr>
        <sz val="11"/>
        <rFont val="宋体"/>
        <family val="3"/>
        <charset val="134"/>
      </rPr>
      <t>吨，钢筋</t>
    </r>
    <r>
      <rPr>
        <sz val="11"/>
        <rFont val="Times New Roman"/>
        <family val="1"/>
      </rPr>
      <t>12</t>
    </r>
    <r>
      <rPr>
        <sz val="11"/>
        <rFont val="宋体"/>
        <family val="3"/>
        <charset val="134"/>
      </rPr>
      <t>吨</t>
    </r>
  </si>
  <si>
    <r>
      <rPr>
        <sz val="11"/>
        <rFont val="楷体"/>
        <family val="3"/>
        <charset val="134"/>
      </rPr>
      <t>冶金石灰</t>
    </r>
  </si>
  <si>
    <r>
      <rPr>
        <sz val="11"/>
        <rFont val="Times New Roman"/>
        <family val="1"/>
      </rPr>
      <t>25</t>
    </r>
    <r>
      <rPr>
        <sz val="11"/>
        <rFont val="楷体"/>
        <family val="3"/>
        <charset val="134"/>
      </rPr>
      <t>万吨</t>
    </r>
  </si>
  <si>
    <r>
      <rPr>
        <sz val="11"/>
        <rFont val="Times New Roman"/>
        <family val="1"/>
      </rPr>
      <t>75</t>
    </r>
    <r>
      <rPr>
        <sz val="11"/>
        <rFont val="楷体"/>
        <family val="3"/>
        <charset val="134"/>
      </rPr>
      <t>万吨</t>
    </r>
  </si>
  <si>
    <r>
      <rPr>
        <sz val="11"/>
        <rFont val="宋体"/>
        <family val="3"/>
        <charset val="134"/>
      </rPr>
      <t>氧化钙含量</t>
    </r>
    <r>
      <rPr>
        <sz val="11"/>
        <rFont val="Times New Roman"/>
        <family val="1"/>
      </rPr>
      <t>53-54%</t>
    </r>
    <r>
      <rPr>
        <sz val="11"/>
        <rFont val="宋体"/>
        <family val="3"/>
        <charset val="134"/>
      </rPr>
      <t>石灰石</t>
    </r>
    <r>
      <rPr>
        <sz val="11"/>
        <rFont val="Times New Roman"/>
        <family val="1"/>
      </rPr>
      <t>200</t>
    </r>
    <r>
      <rPr>
        <sz val="11"/>
        <rFont val="宋体"/>
        <family val="3"/>
        <charset val="134"/>
      </rPr>
      <t>万吨</t>
    </r>
  </si>
  <si>
    <r>
      <rPr>
        <sz val="11"/>
        <rFont val="楷体"/>
        <family val="3"/>
        <charset val="134"/>
      </rPr>
      <t>轻质碳酸钙</t>
    </r>
  </si>
  <si>
    <r>
      <rPr>
        <sz val="11"/>
        <rFont val="Times New Roman"/>
        <family val="1"/>
      </rPr>
      <t>60</t>
    </r>
    <r>
      <rPr>
        <sz val="11"/>
        <rFont val="楷体"/>
        <family val="3"/>
        <charset val="134"/>
      </rPr>
      <t>万吨</t>
    </r>
  </si>
  <si>
    <r>
      <rPr>
        <sz val="11"/>
        <rFont val="Times New Roman"/>
        <family val="1"/>
      </rPr>
      <t>20</t>
    </r>
    <r>
      <rPr>
        <sz val="11"/>
        <rFont val="楷体"/>
        <family val="3"/>
        <charset val="134"/>
      </rPr>
      <t>万吨</t>
    </r>
  </si>
  <si>
    <r>
      <rPr>
        <sz val="11"/>
        <rFont val="Times New Roman"/>
        <family val="1"/>
      </rPr>
      <t>40</t>
    </r>
    <r>
      <rPr>
        <sz val="11"/>
        <rFont val="楷体"/>
        <family val="3"/>
        <charset val="134"/>
      </rPr>
      <t>万吨</t>
    </r>
  </si>
  <si>
    <r>
      <rPr>
        <sz val="11"/>
        <rFont val="宋体"/>
        <family val="3"/>
        <charset val="134"/>
      </rPr>
      <t>石灰石</t>
    </r>
    <r>
      <rPr>
        <sz val="11"/>
        <rFont val="Times New Roman"/>
        <family val="1"/>
      </rPr>
      <t>80</t>
    </r>
    <r>
      <rPr>
        <sz val="11"/>
        <rFont val="宋体"/>
        <family val="3"/>
        <charset val="134"/>
      </rPr>
      <t>万吨</t>
    </r>
  </si>
  <si>
    <r>
      <rPr>
        <sz val="11"/>
        <rFont val="楷体"/>
        <family val="3"/>
        <charset val="134"/>
      </rPr>
      <t>重钙（石灰石粉）</t>
    </r>
  </si>
  <si>
    <r>
      <rPr>
        <sz val="11"/>
        <rFont val="Times New Roman"/>
        <family val="1"/>
      </rPr>
      <t>15</t>
    </r>
    <r>
      <rPr>
        <sz val="11"/>
        <rFont val="楷体"/>
        <family val="3"/>
        <charset val="134"/>
      </rPr>
      <t>万吨</t>
    </r>
  </si>
  <si>
    <r>
      <rPr>
        <sz val="11"/>
        <rFont val="宋体"/>
        <family val="3"/>
        <charset val="134"/>
      </rPr>
      <t>石灰石</t>
    </r>
    <r>
      <rPr>
        <sz val="11"/>
        <rFont val="Times New Roman"/>
        <family val="1"/>
      </rPr>
      <t>18</t>
    </r>
    <r>
      <rPr>
        <sz val="11"/>
        <rFont val="宋体"/>
        <family val="3"/>
        <charset val="134"/>
      </rPr>
      <t>万吨</t>
    </r>
  </si>
  <si>
    <t>腻子粉</t>
  </si>
  <si>
    <r>
      <rPr>
        <sz val="11"/>
        <rFont val="宋体"/>
        <family val="3"/>
        <charset val="134"/>
      </rPr>
      <t>水泥</t>
    </r>
    <r>
      <rPr>
        <sz val="11"/>
        <rFont val="Times New Roman"/>
        <family val="1"/>
      </rPr>
      <t>5.6</t>
    </r>
    <r>
      <rPr>
        <sz val="11"/>
        <rFont val="宋体"/>
        <family val="3"/>
        <charset val="134"/>
      </rPr>
      <t>万吨，重钙</t>
    </r>
    <r>
      <rPr>
        <sz val="11"/>
        <rFont val="Times New Roman"/>
        <family val="1"/>
      </rPr>
      <t>13.5</t>
    </r>
    <r>
      <rPr>
        <sz val="11"/>
        <rFont val="宋体"/>
        <family val="3"/>
        <charset val="134"/>
      </rPr>
      <t>万吨</t>
    </r>
  </si>
  <si>
    <r>
      <rPr>
        <sz val="10.5"/>
        <rFont val="楷体"/>
        <family val="3"/>
        <charset val="134"/>
      </rPr>
      <t>建筑涂料项目</t>
    </r>
  </si>
  <si>
    <r>
      <rPr>
        <sz val="10.5"/>
        <rFont val="Times New Roman"/>
        <family val="1"/>
      </rPr>
      <t>6</t>
    </r>
    <r>
      <rPr>
        <sz val="10.5"/>
        <rFont val="楷体"/>
        <family val="3"/>
        <charset val="134"/>
      </rPr>
      <t>万</t>
    </r>
    <r>
      <rPr>
        <sz val="10.5"/>
        <rFont val="Times New Roman"/>
        <family val="1"/>
      </rPr>
      <t>t/a</t>
    </r>
  </si>
  <si>
    <r>
      <rPr>
        <sz val="11"/>
        <rFont val="宋体"/>
        <family val="3"/>
        <charset val="134"/>
      </rPr>
      <t>硅丙乳液</t>
    </r>
    <r>
      <rPr>
        <sz val="11"/>
        <rFont val="Times New Roman"/>
        <family val="1"/>
      </rPr>
      <t>0.74</t>
    </r>
    <r>
      <rPr>
        <sz val="11"/>
        <rFont val="宋体"/>
        <family val="3"/>
        <charset val="134"/>
      </rPr>
      <t>万吨，天然彩石砂</t>
    </r>
    <r>
      <rPr>
        <sz val="11"/>
        <rFont val="Times New Roman"/>
        <family val="1"/>
      </rPr>
      <t>0.75</t>
    </r>
    <r>
      <rPr>
        <sz val="11"/>
        <rFont val="宋体"/>
        <family val="3"/>
        <charset val="134"/>
      </rPr>
      <t>万吨，乳液</t>
    </r>
    <r>
      <rPr>
        <sz val="11"/>
        <rFont val="Times New Roman"/>
        <family val="1"/>
      </rPr>
      <t>0.1</t>
    </r>
    <r>
      <rPr>
        <sz val="11"/>
        <rFont val="宋体"/>
        <family val="3"/>
        <charset val="134"/>
      </rPr>
      <t>万吨，丙烯酸乳液</t>
    </r>
    <r>
      <rPr>
        <sz val="11"/>
        <rFont val="Times New Roman"/>
        <family val="1"/>
      </rPr>
      <t>0.52</t>
    </r>
    <r>
      <rPr>
        <sz val="11"/>
        <rFont val="宋体"/>
        <family val="3"/>
        <charset val="134"/>
      </rPr>
      <t>万吨，硅灰石粉</t>
    </r>
    <r>
      <rPr>
        <sz val="11"/>
        <rFont val="Times New Roman"/>
        <family val="1"/>
      </rPr>
      <t>0.4</t>
    </r>
    <r>
      <rPr>
        <sz val="11"/>
        <rFont val="宋体"/>
        <family val="3"/>
        <charset val="134"/>
      </rPr>
      <t>万吨，羟乙基纤维素</t>
    </r>
    <r>
      <rPr>
        <sz val="11"/>
        <rFont val="Times New Roman"/>
        <family val="1"/>
      </rPr>
      <t>0.4</t>
    </r>
    <r>
      <rPr>
        <sz val="11"/>
        <rFont val="宋体"/>
        <family val="3"/>
        <charset val="134"/>
      </rPr>
      <t>万吨，钛白粉</t>
    </r>
    <r>
      <rPr>
        <sz val="11"/>
        <rFont val="Times New Roman"/>
        <family val="1"/>
      </rPr>
      <t>1.2</t>
    </r>
    <r>
      <rPr>
        <sz val="11"/>
        <rFont val="宋体"/>
        <family val="3"/>
        <charset val="134"/>
      </rPr>
      <t>万吨</t>
    </r>
  </si>
  <si>
    <t>工业防腐涂料项目</t>
  </si>
  <si>
    <r>
      <rPr>
        <sz val="10.5"/>
        <rFont val="Times New Roman"/>
        <family val="1"/>
      </rPr>
      <t>1</t>
    </r>
    <r>
      <rPr>
        <sz val="10.5"/>
        <rFont val="楷体"/>
        <family val="3"/>
        <charset val="134"/>
      </rPr>
      <t>万</t>
    </r>
    <r>
      <rPr>
        <sz val="10.5"/>
        <rFont val="Times New Roman"/>
        <family val="1"/>
      </rPr>
      <t>t/a</t>
    </r>
  </si>
  <si>
    <r>
      <rPr>
        <sz val="11"/>
        <rFont val="宋体"/>
        <family val="3"/>
        <charset val="134"/>
      </rPr>
      <t>硫酸钡</t>
    </r>
    <r>
      <rPr>
        <sz val="11"/>
        <rFont val="Times New Roman"/>
        <family val="1"/>
      </rPr>
      <t>1400</t>
    </r>
    <r>
      <rPr>
        <sz val="11"/>
        <rFont val="宋体"/>
        <family val="3"/>
        <charset val="134"/>
      </rPr>
      <t>吨，化石粉</t>
    </r>
    <r>
      <rPr>
        <sz val="11"/>
        <rFont val="Times New Roman"/>
        <family val="1"/>
      </rPr>
      <t>1700</t>
    </r>
    <r>
      <rPr>
        <sz val="11"/>
        <rFont val="宋体"/>
        <family val="3"/>
        <charset val="134"/>
      </rPr>
      <t>吨，云母粉</t>
    </r>
    <r>
      <rPr>
        <sz val="11"/>
        <rFont val="Times New Roman"/>
        <family val="1"/>
      </rPr>
      <t>1500</t>
    </r>
    <r>
      <rPr>
        <sz val="11"/>
        <rFont val="宋体"/>
        <family val="3"/>
        <charset val="134"/>
      </rPr>
      <t>吨，苯酐</t>
    </r>
    <r>
      <rPr>
        <sz val="11"/>
        <rFont val="Times New Roman"/>
        <family val="1"/>
      </rPr>
      <t>700</t>
    </r>
    <r>
      <rPr>
        <sz val="11"/>
        <rFont val="宋体"/>
        <family val="3"/>
        <charset val="134"/>
      </rPr>
      <t>吨，季戊四醇</t>
    </r>
    <r>
      <rPr>
        <sz val="11"/>
        <rFont val="Times New Roman"/>
        <family val="1"/>
      </rPr>
      <t>700</t>
    </r>
    <r>
      <rPr>
        <sz val="11"/>
        <rFont val="宋体"/>
        <family val="3"/>
        <charset val="134"/>
      </rPr>
      <t>吨，环氧树脂</t>
    </r>
    <r>
      <rPr>
        <sz val="11"/>
        <rFont val="Times New Roman"/>
        <family val="1"/>
      </rPr>
      <t>1100</t>
    </r>
    <r>
      <rPr>
        <sz val="11"/>
        <rFont val="宋体"/>
        <family val="3"/>
        <charset val="134"/>
      </rPr>
      <t>吨，钛白粉</t>
    </r>
    <r>
      <rPr>
        <sz val="11"/>
        <rFont val="Times New Roman"/>
        <family val="1"/>
      </rPr>
      <t>340</t>
    </r>
    <r>
      <rPr>
        <sz val="11"/>
        <rFont val="宋体"/>
        <family val="3"/>
        <charset val="134"/>
      </rPr>
      <t>吨，</t>
    </r>
    <r>
      <rPr>
        <sz val="11"/>
        <rFont val="Times New Roman"/>
        <family val="1"/>
      </rPr>
      <t>90%</t>
    </r>
    <r>
      <rPr>
        <sz val="11"/>
        <rFont val="宋体"/>
        <family val="3"/>
        <charset val="134"/>
      </rPr>
      <t>防锈粉</t>
    </r>
    <r>
      <rPr>
        <sz val="11"/>
        <rFont val="Times New Roman"/>
        <family val="1"/>
      </rPr>
      <t>340</t>
    </r>
    <r>
      <rPr>
        <sz val="11"/>
        <rFont val="宋体"/>
        <family val="3"/>
        <charset val="134"/>
      </rPr>
      <t>吨，二甲苯</t>
    </r>
    <r>
      <rPr>
        <sz val="11"/>
        <rFont val="Times New Roman"/>
        <family val="1"/>
      </rPr>
      <t>1000</t>
    </r>
    <r>
      <rPr>
        <sz val="11"/>
        <rFont val="宋体"/>
        <family val="3"/>
        <charset val="134"/>
      </rPr>
      <t>吨，溶剂油</t>
    </r>
    <r>
      <rPr>
        <sz val="11"/>
        <rFont val="Times New Roman"/>
        <family val="1"/>
      </rPr>
      <t>900</t>
    </r>
    <r>
      <rPr>
        <sz val="11"/>
        <rFont val="宋体"/>
        <family val="3"/>
        <charset val="134"/>
      </rPr>
      <t>吨。</t>
    </r>
  </si>
  <si>
    <r>
      <rPr>
        <sz val="11"/>
        <rFont val="楷体"/>
        <family val="3"/>
        <charset val="134"/>
      </rPr>
      <t>木器涂料</t>
    </r>
  </si>
  <si>
    <r>
      <rPr>
        <sz val="11"/>
        <rFont val="宋体"/>
        <family val="3"/>
        <charset val="134"/>
      </rPr>
      <t>醇酸树脂</t>
    </r>
    <r>
      <rPr>
        <sz val="11"/>
        <rFont val="Times New Roman"/>
        <family val="1"/>
      </rPr>
      <t>0.7</t>
    </r>
    <r>
      <rPr>
        <sz val="11"/>
        <rFont val="宋体"/>
        <family val="3"/>
        <charset val="134"/>
      </rPr>
      <t>万吨，钛白粉</t>
    </r>
    <r>
      <rPr>
        <sz val="11"/>
        <rFont val="Times New Roman"/>
        <family val="1"/>
      </rPr>
      <t>0.15</t>
    </r>
    <r>
      <rPr>
        <sz val="11"/>
        <rFont val="宋体"/>
        <family val="3"/>
        <charset val="134"/>
      </rPr>
      <t>万吨，混合二甲苯</t>
    </r>
    <r>
      <rPr>
        <sz val="11"/>
        <rFont val="Times New Roman"/>
        <family val="1"/>
      </rPr>
      <t>0.1</t>
    </r>
    <r>
      <rPr>
        <sz val="11"/>
        <rFont val="宋体"/>
        <family val="3"/>
        <charset val="134"/>
      </rPr>
      <t>万吨</t>
    </r>
  </si>
  <si>
    <r>
      <rPr>
        <sz val="11"/>
        <rFont val="楷体"/>
        <family val="3"/>
        <charset val="134"/>
      </rPr>
      <t>塑料母粒</t>
    </r>
  </si>
  <si>
    <t>1000t/a</t>
  </si>
  <si>
    <r>
      <rPr>
        <sz val="11"/>
        <rFont val="宋体"/>
        <family val="3"/>
        <charset val="134"/>
      </rPr>
      <t>聚乙烯颗粒</t>
    </r>
    <r>
      <rPr>
        <sz val="11"/>
        <rFont val="Times New Roman"/>
        <family val="1"/>
      </rPr>
      <t>150</t>
    </r>
    <r>
      <rPr>
        <sz val="11"/>
        <rFont val="宋体"/>
        <family val="3"/>
        <charset val="134"/>
      </rPr>
      <t>吨，碳酸钙粉</t>
    </r>
    <r>
      <rPr>
        <sz val="11"/>
        <rFont val="Times New Roman"/>
        <family val="1"/>
      </rPr>
      <t>830</t>
    </r>
    <r>
      <rPr>
        <sz val="11"/>
        <rFont val="宋体"/>
        <family val="3"/>
        <charset val="134"/>
      </rPr>
      <t>万吨</t>
    </r>
  </si>
  <si>
    <r>
      <rPr>
        <sz val="11"/>
        <rFont val="Times New Roman"/>
        <family val="1"/>
      </rPr>
      <t>PVC</t>
    </r>
    <r>
      <rPr>
        <sz val="11"/>
        <rFont val="楷体"/>
        <family val="3"/>
        <charset val="134"/>
      </rPr>
      <t>管材</t>
    </r>
  </si>
  <si>
    <r>
      <rPr>
        <sz val="10.5"/>
        <rFont val="Times New Roman"/>
        <family val="1"/>
      </rPr>
      <t>3</t>
    </r>
    <r>
      <rPr>
        <sz val="10.5"/>
        <rFont val="楷体"/>
        <family val="3"/>
        <charset val="134"/>
      </rPr>
      <t>万</t>
    </r>
    <r>
      <rPr>
        <sz val="10.5"/>
        <rFont val="Times New Roman"/>
        <family val="1"/>
      </rPr>
      <t>t/a</t>
    </r>
  </si>
  <si>
    <r>
      <rPr>
        <sz val="11"/>
        <rFont val="Times New Roman"/>
        <family val="1"/>
      </rPr>
      <t>PVC</t>
    </r>
    <r>
      <rPr>
        <sz val="11"/>
        <rFont val="宋体"/>
        <family val="3"/>
        <charset val="134"/>
      </rPr>
      <t>树脂</t>
    </r>
    <r>
      <rPr>
        <sz val="11"/>
        <rFont val="Times New Roman"/>
        <family val="1"/>
      </rPr>
      <t>1.65</t>
    </r>
    <r>
      <rPr>
        <sz val="11"/>
        <rFont val="宋体"/>
        <family val="3"/>
        <charset val="134"/>
      </rPr>
      <t>万吨，碳酸钙</t>
    </r>
    <r>
      <rPr>
        <sz val="11"/>
        <rFont val="Times New Roman"/>
        <family val="1"/>
      </rPr>
      <t>0.83</t>
    </r>
    <r>
      <rPr>
        <sz val="11"/>
        <rFont val="宋体"/>
        <family val="3"/>
        <charset val="134"/>
      </rPr>
      <t>万吨</t>
    </r>
  </si>
  <si>
    <t>重点支撑产业（近期实施）</t>
  </si>
  <si>
    <t>装饰石材产业板块</t>
  </si>
  <si>
    <r>
      <rPr>
        <sz val="10.5"/>
        <rFont val="楷体"/>
        <family val="3"/>
        <charset val="134"/>
      </rPr>
      <t>石材板材加工</t>
    </r>
  </si>
  <si>
    <r>
      <rPr>
        <sz val="11"/>
        <rFont val="Times New Roman"/>
        <family val="1"/>
      </rPr>
      <t>1000</t>
    </r>
    <r>
      <rPr>
        <sz val="11"/>
        <rFont val="楷体"/>
        <family val="3"/>
        <charset val="134"/>
      </rPr>
      <t>万平米</t>
    </r>
  </si>
  <si>
    <r>
      <rPr>
        <sz val="11"/>
        <rFont val="Times New Roman"/>
        <family val="1"/>
      </rPr>
      <t>400</t>
    </r>
    <r>
      <rPr>
        <sz val="11"/>
        <rFont val="楷体"/>
        <family val="3"/>
        <charset val="134"/>
      </rPr>
      <t>万平米</t>
    </r>
  </si>
  <si>
    <r>
      <rPr>
        <sz val="11"/>
        <rFont val="Times New Roman"/>
        <family val="1"/>
      </rPr>
      <t>600</t>
    </r>
    <r>
      <rPr>
        <sz val="11"/>
        <rFont val="楷体"/>
        <family val="3"/>
        <charset val="134"/>
      </rPr>
      <t>万平米</t>
    </r>
  </si>
  <si>
    <r>
      <rPr>
        <sz val="11"/>
        <rFont val="宋体"/>
        <family val="3"/>
        <charset val="134"/>
      </rPr>
      <t>石材荒料约</t>
    </r>
    <r>
      <rPr>
        <sz val="11"/>
        <rFont val="Times New Roman"/>
        <family val="1"/>
      </rPr>
      <t>30</t>
    </r>
    <r>
      <rPr>
        <sz val="11"/>
        <rFont val="宋体"/>
        <family val="3"/>
        <charset val="134"/>
      </rPr>
      <t>万立方米</t>
    </r>
  </si>
  <si>
    <r>
      <rPr>
        <sz val="10.5"/>
        <rFont val="楷体"/>
        <family val="3"/>
        <charset val="134"/>
      </rPr>
      <t>异形石材加工</t>
    </r>
  </si>
  <si>
    <r>
      <rPr>
        <sz val="11"/>
        <rFont val="Times New Roman"/>
        <family val="1"/>
      </rPr>
      <t>15</t>
    </r>
    <r>
      <rPr>
        <sz val="11"/>
        <rFont val="楷体"/>
        <family val="3"/>
        <charset val="134"/>
      </rPr>
      <t>万件</t>
    </r>
  </si>
  <si>
    <r>
      <rPr>
        <sz val="11"/>
        <rFont val="楷体"/>
        <family val="3"/>
        <charset val="134"/>
      </rPr>
      <t>玻璃产业板块</t>
    </r>
  </si>
  <si>
    <t>浮法玻璃原片生产线</t>
  </si>
  <si>
    <t>600t/d</t>
  </si>
  <si>
    <r>
      <rPr>
        <sz val="11"/>
        <rFont val="宋体"/>
        <family val="3"/>
        <charset val="134"/>
      </rPr>
      <t>硅砂</t>
    </r>
    <r>
      <rPr>
        <sz val="11"/>
        <rFont val="Times New Roman"/>
        <family val="1"/>
      </rPr>
      <t>12.5</t>
    </r>
    <r>
      <rPr>
        <sz val="11"/>
        <rFont val="宋体"/>
        <family val="3"/>
        <charset val="134"/>
      </rPr>
      <t>万吨，白云石</t>
    </r>
    <r>
      <rPr>
        <sz val="11"/>
        <rFont val="Times New Roman"/>
        <family val="1"/>
      </rPr>
      <t>3.2</t>
    </r>
    <r>
      <rPr>
        <sz val="11"/>
        <rFont val="宋体"/>
        <family val="3"/>
        <charset val="134"/>
      </rPr>
      <t>万吨，纯碱</t>
    </r>
    <r>
      <rPr>
        <sz val="11"/>
        <rFont val="Times New Roman"/>
        <family val="1"/>
      </rPr>
      <t>3.8</t>
    </r>
    <r>
      <rPr>
        <sz val="11"/>
        <rFont val="宋体"/>
        <family val="3"/>
        <charset val="134"/>
      </rPr>
      <t>万吨，石灰石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万吨</t>
    </r>
  </si>
  <si>
    <r>
      <rPr>
        <sz val="10.5"/>
        <rFont val="楷体"/>
        <family val="3"/>
        <charset val="134"/>
      </rPr>
      <t>建筑深加工玻璃</t>
    </r>
  </si>
  <si>
    <r>
      <rPr>
        <sz val="10.5"/>
        <rFont val="Times New Roman"/>
        <family val="1"/>
      </rPr>
      <t>250</t>
    </r>
    <r>
      <rPr>
        <sz val="10.5"/>
        <rFont val="楷体"/>
        <family val="3"/>
        <charset val="134"/>
      </rPr>
      <t>万</t>
    </r>
    <r>
      <rPr>
        <sz val="10.5"/>
        <rFont val="Times New Roman"/>
        <family val="1"/>
      </rPr>
      <t>m</t>
    </r>
    <r>
      <rPr>
        <vertAlign val="superscript"/>
        <sz val="10.5"/>
        <rFont val="Times New Roman"/>
        <family val="1"/>
      </rPr>
      <t>2</t>
    </r>
    <r>
      <rPr>
        <sz val="10.5"/>
        <rFont val="Times New Roman"/>
        <family val="1"/>
      </rPr>
      <t>/a</t>
    </r>
  </si>
  <si>
    <r>
      <rPr>
        <sz val="11"/>
        <rFont val="宋体"/>
        <family val="3"/>
        <charset val="134"/>
      </rPr>
      <t>优质浮法原片</t>
    </r>
    <r>
      <rPr>
        <sz val="11"/>
        <rFont val="Times New Roman"/>
        <family val="1"/>
      </rPr>
      <t>410</t>
    </r>
    <r>
      <rPr>
        <sz val="11"/>
        <rFont val="宋体"/>
        <family val="3"/>
        <charset val="134"/>
      </rPr>
      <t>万平方米</t>
    </r>
  </si>
  <si>
    <t>玻璃幕墙项目</t>
  </si>
  <si>
    <r>
      <rPr>
        <sz val="10.5"/>
        <rFont val="Times New Roman"/>
        <family val="1"/>
      </rPr>
      <t>50</t>
    </r>
    <r>
      <rPr>
        <sz val="10.5"/>
        <rFont val="楷体"/>
        <family val="3"/>
        <charset val="134"/>
      </rPr>
      <t>万</t>
    </r>
    <r>
      <rPr>
        <sz val="10.5"/>
        <rFont val="Times New Roman"/>
        <family val="1"/>
      </rPr>
      <t>m</t>
    </r>
    <r>
      <rPr>
        <vertAlign val="superscript"/>
        <sz val="10.5"/>
        <rFont val="Times New Roman"/>
        <family val="1"/>
      </rPr>
      <t>2</t>
    </r>
    <r>
      <rPr>
        <sz val="10.5"/>
        <rFont val="Times New Roman"/>
        <family val="1"/>
      </rPr>
      <t>/a</t>
    </r>
  </si>
  <si>
    <r>
      <rPr>
        <sz val="11"/>
        <rFont val="宋体"/>
        <family val="3"/>
        <charset val="134"/>
      </rPr>
      <t>铝塑铝型材</t>
    </r>
    <r>
      <rPr>
        <sz val="11"/>
        <rFont val="Times New Roman"/>
        <family val="1"/>
      </rPr>
      <t>3000</t>
    </r>
    <r>
      <rPr>
        <sz val="11"/>
        <rFont val="宋体"/>
        <family val="3"/>
        <charset val="134"/>
      </rPr>
      <t>吨，中空玻璃</t>
    </r>
    <r>
      <rPr>
        <sz val="11"/>
        <rFont val="Times New Roman"/>
        <family val="1"/>
      </rPr>
      <t>52</t>
    </r>
    <r>
      <rPr>
        <sz val="11"/>
        <rFont val="宋体"/>
        <family val="3"/>
        <charset val="134"/>
      </rPr>
      <t>万平方米，钢材</t>
    </r>
    <r>
      <rPr>
        <sz val="11"/>
        <rFont val="Times New Roman"/>
        <family val="1"/>
      </rPr>
      <t>1500</t>
    </r>
    <r>
      <rPr>
        <sz val="11"/>
        <rFont val="宋体"/>
        <family val="3"/>
        <charset val="134"/>
      </rPr>
      <t>吨</t>
    </r>
  </si>
  <si>
    <r>
      <rPr>
        <sz val="10.5"/>
        <rFont val="楷体"/>
        <family val="3"/>
        <charset val="134"/>
      </rPr>
      <t>玻璃器皿及瓶罐项目</t>
    </r>
  </si>
  <si>
    <r>
      <rPr>
        <sz val="10.5"/>
        <rFont val="Times New Roman"/>
        <family val="1"/>
      </rPr>
      <t>5</t>
    </r>
    <r>
      <rPr>
        <sz val="10.5"/>
        <rFont val="楷体"/>
        <family val="3"/>
        <charset val="134"/>
      </rPr>
      <t>万</t>
    </r>
    <r>
      <rPr>
        <sz val="10.5"/>
        <rFont val="Times New Roman"/>
        <family val="1"/>
      </rPr>
      <t>t/a</t>
    </r>
  </si>
  <si>
    <r>
      <rPr>
        <sz val="11"/>
        <rFont val="宋体"/>
        <family val="3"/>
        <charset val="134"/>
      </rPr>
      <t>硅砂</t>
    </r>
    <r>
      <rPr>
        <sz val="11"/>
        <rFont val="Times New Roman"/>
        <family val="1"/>
      </rPr>
      <t>1942</t>
    </r>
    <r>
      <rPr>
        <sz val="11"/>
        <rFont val="宋体"/>
        <family val="3"/>
        <charset val="134"/>
      </rPr>
      <t>吨</t>
    </r>
  </si>
  <si>
    <t>储备产业（远期实施）</t>
  </si>
  <si>
    <t>金属冶炼加工板块</t>
  </si>
  <si>
    <t>钢铁冶炼项目</t>
  </si>
  <si>
    <r>
      <rPr>
        <sz val="10.5"/>
        <rFont val="Times New Roman"/>
        <family val="1"/>
      </rPr>
      <t>100</t>
    </r>
    <r>
      <rPr>
        <sz val="10.5"/>
        <rFont val="楷体"/>
        <family val="3"/>
        <charset val="134"/>
      </rPr>
      <t>万</t>
    </r>
    <r>
      <rPr>
        <sz val="10.5"/>
        <rFont val="Times New Roman"/>
        <family val="1"/>
      </rPr>
      <t>t/a</t>
    </r>
  </si>
  <si>
    <r>
      <rPr>
        <sz val="11"/>
        <rFont val="宋体"/>
        <family val="3"/>
        <charset val="134"/>
      </rPr>
      <t>铁矿精粉</t>
    </r>
    <r>
      <rPr>
        <sz val="11"/>
        <rFont val="Times New Roman"/>
        <family val="1"/>
      </rPr>
      <t>165</t>
    </r>
    <r>
      <rPr>
        <sz val="11"/>
        <rFont val="宋体"/>
        <family val="3"/>
        <charset val="134"/>
      </rPr>
      <t>万吨，废钢</t>
    </r>
    <r>
      <rPr>
        <sz val="11"/>
        <rFont val="Times New Roman"/>
        <family val="1"/>
      </rPr>
      <t>9</t>
    </r>
    <r>
      <rPr>
        <sz val="11"/>
        <rFont val="宋体"/>
        <family val="3"/>
        <charset val="134"/>
      </rPr>
      <t>万吨。</t>
    </r>
  </si>
  <si>
    <t>钢结构构件项目</t>
  </si>
  <si>
    <r>
      <rPr>
        <sz val="10.5"/>
        <rFont val="Times New Roman"/>
        <family val="1"/>
      </rPr>
      <t>10</t>
    </r>
    <r>
      <rPr>
        <sz val="10.5"/>
        <rFont val="楷体"/>
        <family val="3"/>
        <charset val="134"/>
      </rPr>
      <t>万</t>
    </r>
    <r>
      <rPr>
        <sz val="10.5"/>
        <rFont val="Times New Roman"/>
        <family val="1"/>
      </rPr>
      <t>t/a</t>
    </r>
  </si>
  <si>
    <r>
      <rPr>
        <sz val="11"/>
        <rFont val="宋体"/>
        <family val="3"/>
        <charset val="134"/>
      </rPr>
      <t>钢材</t>
    </r>
    <r>
      <rPr>
        <sz val="11"/>
        <rFont val="Times New Roman"/>
        <family val="1"/>
      </rPr>
      <t>10.1</t>
    </r>
    <r>
      <rPr>
        <sz val="11"/>
        <rFont val="宋体"/>
        <family val="3"/>
        <charset val="134"/>
      </rPr>
      <t>万吨</t>
    </r>
  </si>
  <si>
    <t>建筑铝型材项目</t>
  </si>
  <si>
    <r>
      <rPr>
        <sz val="11"/>
        <rFont val="宋体"/>
        <family val="3"/>
        <charset val="134"/>
      </rPr>
      <t>铝锭</t>
    </r>
    <r>
      <rPr>
        <sz val="11"/>
        <rFont val="Times New Roman"/>
        <family val="1"/>
      </rPr>
      <t>6</t>
    </r>
    <r>
      <rPr>
        <sz val="11"/>
        <rFont val="宋体"/>
        <family val="3"/>
        <charset val="134"/>
      </rPr>
      <t>万吨</t>
    </r>
  </si>
  <si>
    <t>铝合金门窗加工项目</t>
  </si>
  <si>
    <r>
      <rPr>
        <sz val="10.5"/>
        <rFont val="Times New Roman"/>
        <family val="1"/>
      </rPr>
      <t>30</t>
    </r>
    <r>
      <rPr>
        <sz val="10.5"/>
        <rFont val="楷体"/>
        <family val="3"/>
        <charset val="134"/>
      </rPr>
      <t>万</t>
    </r>
    <r>
      <rPr>
        <sz val="10.5"/>
        <rFont val="Times New Roman"/>
        <family val="1"/>
      </rPr>
      <t>m</t>
    </r>
    <r>
      <rPr>
        <vertAlign val="superscript"/>
        <sz val="10.5"/>
        <rFont val="Times New Roman"/>
        <family val="1"/>
      </rPr>
      <t>2</t>
    </r>
    <r>
      <rPr>
        <sz val="10.5"/>
        <rFont val="Times New Roman"/>
        <family val="1"/>
      </rPr>
      <t>/a</t>
    </r>
  </si>
  <si>
    <r>
      <rPr>
        <sz val="11"/>
        <rFont val="宋体"/>
        <family val="3"/>
        <charset val="134"/>
      </rPr>
      <t>铝型材</t>
    </r>
    <r>
      <rPr>
        <sz val="11"/>
        <rFont val="Times New Roman"/>
        <family val="1"/>
      </rPr>
      <t>2400</t>
    </r>
    <r>
      <rPr>
        <sz val="11"/>
        <rFont val="宋体"/>
        <family val="3"/>
        <charset val="134"/>
      </rPr>
      <t>吨，中空玻璃</t>
    </r>
    <r>
      <rPr>
        <sz val="11"/>
        <rFont val="Times New Roman"/>
        <family val="1"/>
      </rPr>
      <t>27</t>
    </r>
    <r>
      <rPr>
        <sz val="11"/>
        <rFont val="宋体"/>
        <family val="3"/>
        <charset val="134"/>
      </rPr>
      <t>万平方米</t>
    </r>
  </si>
  <si>
    <t>铝箔项目</t>
  </si>
  <si>
    <r>
      <rPr>
        <sz val="11"/>
        <rFont val="宋体"/>
        <family val="3"/>
        <charset val="134"/>
      </rPr>
      <t>铝箔坯料</t>
    </r>
    <r>
      <rPr>
        <sz val="11"/>
        <rFont val="Times New Roman"/>
        <family val="1"/>
      </rPr>
      <t>1.2</t>
    </r>
    <r>
      <rPr>
        <sz val="11"/>
        <rFont val="宋体"/>
        <family val="3"/>
        <charset val="134"/>
      </rPr>
      <t>万吨</t>
    </r>
  </si>
  <si>
    <t>铝板带项目</t>
  </si>
  <si>
    <r>
      <rPr>
        <sz val="11"/>
        <rFont val="宋体"/>
        <family val="3"/>
        <charset val="134"/>
      </rPr>
      <t>铝锭</t>
    </r>
    <r>
      <rPr>
        <sz val="11"/>
        <rFont val="Times New Roman"/>
        <family val="1"/>
      </rPr>
      <t>5.1</t>
    </r>
    <r>
      <rPr>
        <sz val="11"/>
        <rFont val="宋体"/>
        <family val="3"/>
        <charset val="134"/>
      </rPr>
      <t>万吨，其他合金添加剂</t>
    </r>
    <r>
      <rPr>
        <sz val="11"/>
        <rFont val="Times New Roman"/>
        <family val="1"/>
      </rPr>
      <t>4600</t>
    </r>
    <r>
      <rPr>
        <sz val="11"/>
        <rFont val="宋体"/>
        <family val="3"/>
        <charset val="134"/>
      </rPr>
      <t>吨</t>
    </r>
  </si>
  <si>
    <t>墙体及装饰装修材料产业板块</t>
  </si>
  <si>
    <t>石膏板</t>
  </si>
  <si>
    <r>
      <rPr>
        <sz val="10.5"/>
        <rFont val="Times New Roman"/>
        <family val="1"/>
      </rPr>
      <t>600</t>
    </r>
    <r>
      <rPr>
        <sz val="10.5"/>
        <rFont val="楷体"/>
        <family val="3"/>
        <charset val="134"/>
      </rPr>
      <t>万</t>
    </r>
    <r>
      <rPr>
        <sz val="10.5"/>
        <rFont val="Times New Roman"/>
        <family val="1"/>
      </rPr>
      <t>m</t>
    </r>
    <r>
      <rPr>
        <vertAlign val="superscript"/>
        <sz val="10.5"/>
        <rFont val="Times New Roman"/>
        <family val="1"/>
      </rPr>
      <t>2</t>
    </r>
    <r>
      <rPr>
        <sz val="10.5"/>
        <rFont val="Times New Roman"/>
        <family val="1"/>
      </rPr>
      <t>/a</t>
    </r>
  </si>
  <si>
    <r>
      <rPr>
        <sz val="11"/>
        <rFont val="宋体"/>
        <family val="3"/>
        <charset val="134"/>
      </rPr>
      <t>脱硫石膏</t>
    </r>
    <r>
      <rPr>
        <sz val="11"/>
        <rFont val="Times New Roman"/>
        <family val="1"/>
      </rPr>
      <t>5400</t>
    </r>
    <r>
      <rPr>
        <sz val="11"/>
        <rFont val="宋体"/>
        <family val="3"/>
        <charset val="134"/>
      </rPr>
      <t>吨，护面纸</t>
    </r>
    <r>
      <rPr>
        <sz val="11"/>
        <rFont val="Times New Roman"/>
        <family val="1"/>
      </rPr>
      <t>2700</t>
    </r>
    <r>
      <rPr>
        <sz val="11"/>
        <rFont val="宋体"/>
        <family val="3"/>
        <charset val="134"/>
      </rPr>
      <t>吨</t>
    </r>
  </si>
  <si>
    <t>轻质隔墙板项目</t>
  </si>
  <si>
    <r>
      <rPr>
        <sz val="11"/>
        <rFont val="宋体"/>
        <family val="3"/>
        <charset val="134"/>
      </rPr>
      <t>水泥</t>
    </r>
    <r>
      <rPr>
        <sz val="11"/>
        <rFont val="Times New Roman"/>
        <family val="1"/>
      </rPr>
      <t>8000</t>
    </r>
    <r>
      <rPr>
        <sz val="11"/>
        <rFont val="宋体"/>
        <family val="3"/>
        <charset val="134"/>
      </rPr>
      <t>吨，磨细砂</t>
    </r>
    <r>
      <rPr>
        <sz val="11"/>
        <rFont val="Times New Roman"/>
        <family val="1"/>
      </rPr>
      <t>22000</t>
    </r>
    <r>
      <rPr>
        <sz val="11"/>
        <rFont val="宋体"/>
        <family val="3"/>
        <charset val="134"/>
      </rPr>
      <t>吨，废纸纤维</t>
    </r>
    <r>
      <rPr>
        <sz val="11"/>
        <rFont val="Times New Roman"/>
        <family val="1"/>
      </rPr>
      <t>1000</t>
    </r>
    <r>
      <rPr>
        <sz val="11"/>
        <rFont val="宋体"/>
        <family val="3"/>
        <charset val="134"/>
      </rPr>
      <t>吨</t>
    </r>
  </si>
  <si>
    <t>彩钢板项目</t>
  </si>
  <si>
    <r>
      <rPr>
        <sz val="10.5"/>
        <rFont val="Times New Roman"/>
        <family val="1"/>
      </rPr>
      <t>130</t>
    </r>
    <r>
      <rPr>
        <sz val="10.5"/>
        <rFont val="楷体"/>
        <family val="3"/>
        <charset val="134"/>
      </rPr>
      <t>万</t>
    </r>
    <r>
      <rPr>
        <sz val="10.5"/>
        <rFont val="Times New Roman"/>
        <family val="1"/>
      </rPr>
      <t>m</t>
    </r>
    <r>
      <rPr>
        <vertAlign val="superscript"/>
        <sz val="10.5"/>
        <rFont val="Times New Roman"/>
        <family val="1"/>
      </rPr>
      <t>2</t>
    </r>
    <r>
      <rPr>
        <sz val="10.5"/>
        <rFont val="Times New Roman"/>
        <family val="1"/>
      </rPr>
      <t>/a</t>
    </r>
  </si>
  <si>
    <r>
      <rPr>
        <sz val="11"/>
        <rFont val="宋体"/>
        <family val="3"/>
        <charset val="134"/>
      </rPr>
      <t>彩涂钢卷</t>
    </r>
    <r>
      <rPr>
        <sz val="11"/>
        <rFont val="Times New Roman"/>
        <family val="1"/>
      </rPr>
      <t>8100</t>
    </r>
    <r>
      <rPr>
        <sz val="11"/>
        <rFont val="宋体"/>
        <family val="3"/>
        <charset val="134"/>
      </rPr>
      <t>吨，岩棉</t>
    </r>
    <r>
      <rPr>
        <sz val="11"/>
        <rFont val="Times New Roman"/>
        <family val="1"/>
      </rPr>
      <t>3.6</t>
    </r>
    <r>
      <rPr>
        <sz val="11"/>
        <rFont val="宋体"/>
        <family val="3"/>
        <charset val="134"/>
      </rPr>
      <t>万立方米</t>
    </r>
  </si>
  <si>
    <r>
      <rPr>
        <sz val="10.5"/>
        <rFont val="楷体"/>
        <family val="3"/>
        <charset val="134"/>
      </rPr>
      <t>烧结装饰砖项目（承重）</t>
    </r>
  </si>
  <si>
    <r>
      <rPr>
        <sz val="10.5"/>
        <rFont val="Times New Roman"/>
        <family val="1"/>
      </rPr>
      <t>5000</t>
    </r>
    <r>
      <rPr>
        <sz val="10.5"/>
        <rFont val="楷体"/>
        <family val="3"/>
        <charset val="134"/>
      </rPr>
      <t>万块标砖</t>
    </r>
    <r>
      <rPr>
        <sz val="10.5"/>
        <rFont val="Times New Roman"/>
        <family val="1"/>
      </rPr>
      <t>/</t>
    </r>
    <r>
      <rPr>
        <sz val="10.5"/>
        <rFont val="楷体"/>
        <family val="3"/>
        <charset val="134"/>
      </rPr>
      <t>年</t>
    </r>
  </si>
  <si>
    <r>
      <t>黏土</t>
    </r>
    <r>
      <rPr>
        <sz val="11"/>
        <rFont val="Times New Roman"/>
        <family val="1"/>
      </rPr>
      <t>10</t>
    </r>
    <r>
      <rPr>
        <sz val="11"/>
        <rFont val="宋体"/>
        <family val="3"/>
        <charset val="134"/>
      </rPr>
      <t>万吨</t>
    </r>
  </si>
  <si>
    <t>锌钢铁艺制品项目</t>
  </si>
  <si>
    <t>1200t/a</t>
  </si>
  <si>
    <r>
      <rPr>
        <sz val="11"/>
        <rFont val="宋体"/>
        <family val="3"/>
        <charset val="134"/>
      </rPr>
      <t>镀锌钢管</t>
    </r>
    <r>
      <rPr>
        <sz val="11"/>
        <rFont val="Times New Roman"/>
        <family val="1"/>
      </rPr>
      <t>1000</t>
    </r>
    <r>
      <rPr>
        <sz val="11"/>
        <rFont val="宋体"/>
        <family val="3"/>
        <charset val="134"/>
      </rPr>
      <t>吨</t>
    </r>
  </si>
  <si>
    <t>混凝土屋面瓦</t>
  </si>
  <si>
    <r>
      <rPr>
        <sz val="11"/>
        <rFont val="宋体"/>
        <family val="3"/>
        <charset val="134"/>
      </rPr>
      <t>水泥</t>
    </r>
    <r>
      <rPr>
        <sz val="11"/>
        <rFont val="Times New Roman"/>
        <family val="1"/>
      </rPr>
      <t>4100</t>
    </r>
    <r>
      <rPr>
        <sz val="11"/>
        <rFont val="宋体"/>
        <family val="3"/>
        <charset val="134"/>
      </rPr>
      <t>吨，砂</t>
    </r>
    <r>
      <rPr>
        <sz val="11"/>
        <rFont val="Times New Roman"/>
        <family val="1"/>
      </rPr>
      <t>12600</t>
    </r>
    <r>
      <rPr>
        <sz val="11"/>
        <rFont val="宋体"/>
        <family val="3"/>
        <charset val="134"/>
      </rPr>
      <t>吨</t>
    </r>
  </si>
  <si>
    <t>公共设施</t>
  </si>
  <si>
    <t>电厂</t>
  </si>
  <si>
    <t>商业区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</si>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</sst>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7" formatCode="0.0000_);[Red]\(0.0000\)"/>
    <numFmt numFmtId="178" formatCode="0.0000_ "/>
    <numFmt numFmtId="180" formatCode="0_ "/>
  </numFmts>
  <fonts count="17" x14ac:knownFonts="1">
    <font>
      <sz val="11"/>
      <color theme="1"/>
      <name val="宋体"/>
      <charset val="134"/>
      <scheme val="minor"/>
    </font>
    <font>
      <sz val="11"/>
      <color theme="1"/>
      <name val="Times New Roman"/>
      <family val="1"/>
    </font>
    <font>
      <b/>
      <sz val="10"/>
      <name val="Times New Roman"/>
      <family val="1"/>
    </font>
    <font>
      <sz val="11"/>
      <name val="楷体"/>
      <family val="3"/>
      <charset val="134"/>
    </font>
    <font>
      <sz val="11"/>
      <name val="Times New Roman"/>
      <family val="1"/>
    </font>
    <font>
      <sz val="10.5"/>
      <name val="楷体"/>
      <family val="3"/>
      <charset val="134"/>
    </font>
    <font>
      <sz val="10.5"/>
      <name val="Times New Roman"/>
      <family val="1"/>
    </font>
    <font>
      <sz val="11"/>
      <name val="宋体"/>
      <family val="3"/>
      <charset val="134"/>
    </font>
    <font>
      <b/>
      <sz val="10"/>
      <name val="宋体"/>
      <family val="3"/>
      <charset val="134"/>
    </font>
    <font>
      <b/>
      <sz val="11"/>
      <name val="Times New Roman"/>
      <family val="1"/>
    </font>
    <font>
      <b/>
      <sz val="12"/>
      <name val="宋体"/>
      <family val="3"/>
      <charset val="134"/>
    </font>
    <font>
      <sz val="11"/>
      <color rgb="FFFF0000"/>
      <name val="宋体"/>
      <family val="3"/>
      <charset val="134"/>
    </font>
    <font>
      <sz val="11"/>
      <name val="宋体"/>
      <family val="3"/>
      <charset val="134"/>
    </font>
    <font>
      <sz val="10.5"/>
      <name val="宋体"/>
      <family val="3"/>
      <charset val="134"/>
    </font>
    <font>
      <vertAlign val="superscript"/>
      <sz val="10.5"/>
      <name val="Times New Roman"/>
      <family val="1"/>
    </font>
    <font>
      <b/>
      <sz val="11"/>
      <name val="宋体"/>
      <family val="3"/>
      <charset val="134"/>
    </font>
    <font>
      <sz val="9"/>
      <name val="宋体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178" fontId="1" fillId="0" borderId="0" xfId="0" applyNumberFormat="1" applyFont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horizont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/>
    </xf>
    <xf numFmtId="0" fontId="4" fillId="0" borderId="4" xfId="0" applyFont="1" applyBorder="1" applyAlignment="1"/>
    <xf numFmtId="0" fontId="4" fillId="0" borderId="0" xfId="0" applyFont="1" applyAlignment="1"/>
    <xf numFmtId="0" fontId="4" fillId="0" borderId="0" xfId="0" applyFont="1" applyAlignment="1">
      <alignment horizontal="center"/>
    </xf>
    <xf numFmtId="178" fontId="4" fillId="0" borderId="4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78" fontId="4" fillId="0" borderId="4" xfId="0" applyNumberFormat="1" applyFont="1" applyFill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178" fontId="1" fillId="0" borderId="0" xfId="0" applyNumberFormat="1" applyFont="1" applyAlignment="1">
      <alignment horizontal="center" wrapText="1"/>
    </xf>
    <xf numFmtId="177" fontId="4" fillId="0" borderId="4" xfId="0" applyNumberFormat="1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177" fontId="4" fillId="0" borderId="4" xfId="0" applyNumberFormat="1" applyFont="1" applyBorder="1" applyAlignment="1">
      <alignment horizontal="center" wrapText="1"/>
    </xf>
    <xf numFmtId="0" fontId="12" fillId="0" borderId="4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wrapText="1"/>
    </xf>
    <xf numFmtId="0" fontId="10" fillId="0" borderId="0" xfId="0" applyFont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78" fontId="8" fillId="2" borderId="5" xfId="0" applyNumberFormat="1" applyFont="1" applyFill="1" applyBorder="1" applyAlignment="1">
      <alignment horizontal="center" vertical="center" wrapText="1"/>
    </xf>
    <xf numFmtId="178" fontId="8" fillId="2" borderId="8" xfId="0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/>
    </xf>
    <xf numFmtId="178" fontId="4" fillId="0" borderId="4" xfId="0" applyNumberFormat="1" applyFont="1" applyFill="1" applyBorder="1" applyAlignment="1">
      <alignment horizontal="center"/>
    </xf>
    <xf numFmtId="177" fontId="4" fillId="0" borderId="4" xfId="0" applyNumberFormat="1" applyFont="1" applyFill="1" applyBorder="1" applyAlignment="1">
      <alignment horizontal="center"/>
    </xf>
    <xf numFmtId="180" fontId="4" fillId="0" borderId="4" xfId="0" applyNumberFormat="1" applyFont="1" applyFill="1" applyBorder="1" applyAlignment="1">
      <alignment horizontal="center"/>
    </xf>
    <xf numFmtId="0" fontId="15" fillId="0" borderId="4" xfId="0" applyFont="1" applyBorder="1" applyAlignment="1">
      <alignment vertical="center" wrapText="1"/>
    </xf>
    <xf numFmtId="0" fontId="15" fillId="0" borderId="4" xfId="0" applyFont="1" applyBorder="1" applyAlignment="1"/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2"/>
  <sheetViews>
    <sheetView tabSelected="1" zoomScale="55" zoomScaleNormal="55" workbookViewId="0">
      <pane ySplit="2" topLeftCell="A3" activePane="bottomLeft" state="frozen"/>
      <selection pane="bottomLeft" activeCell="N10" sqref="N10"/>
    </sheetView>
  </sheetViews>
  <sheetFormatPr defaultColWidth="9" defaultRowHeight="14" x14ac:dyDescent="0.3"/>
  <cols>
    <col min="1" max="1" width="13.453125" style="1" customWidth="1"/>
    <col min="2" max="2" width="9" style="1"/>
    <col min="3" max="3" width="9" style="2"/>
    <col min="4" max="4" width="18.08984375" style="1" customWidth="1"/>
    <col min="5" max="5" width="18.90625" style="2" customWidth="1"/>
    <col min="6" max="7" width="9" style="2"/>
    <col min="8" max="8" width="14" style="2" customWidth="1"/>
    <col min="9" max="11" width="9" style="2"/>
    <col min="12" max="12" width="10.6328125" style="2" customWidth="1"/>
    <col min="13" max="14" width="9" style="2"/>
    <col min="15" max="15" width="10.6328125" style="2" customWidth="1"/>
    <col min="16" max="17" width="10.6328125" style="3" customWidth="1"/>
    <col min="18" max="18" width="9.81640625" style="2" customWidth="1"/>
    <col min="19" max="19" width="12.36328125" style="2" customWidth="1"/>
    <col min="20" max="20" width="12.08984375" style="2" customWidth="1"/>
    <col min="21" max="21" width="19.26953125" style="2" customWidth="1"/>
    <col min="22" max="16384" width="9" style="1"/>
  </cols>
  <sheetData>
    <row r="1" spans="1:30" ht="27" customHeight="1" x14ac:dyDescent="0.3">
      <c r="A1" s="56" t="s">
        <v>0</v>
      </c>
      <c r="B1" s="57"/>
      <c r="C1" s="49" t="s">
        <v>1</v>
      </c>
      <c r="D1" s="49" t="s">
        <v>2</v>
      </c>
      <c r="E1" s="33" t="s">
        <v>3</v>
      </c>
      <c r="F1" s="33"/>
      <c r="G1" s="33"/>
      <c r="H1" s="51" t="s">
        <v>4</v>
      </c>
      <c r="I1" s="33" t="s">
        <v>5</v>
      </c>
      <c r="J1" s="33"/>
      <c r="K1" s="33" t="s">
        <v>6</v>
      </c>
      <c r="L1" s="33"/>
      <c r="M1" s="33" t="s">
        <v>7</v>
      </c>
      <c r="N1" s="33"/>
      <c r="O1" s="51" t="s">
        <v>8</v>
      </c>
      <c r="P1" s="52" t="s">
        <v>9</v>
      </c>
      <c r="Q1" s="52" t="s">
        <v>10</v>
      </c>
      <c r="R1" s="51" t="s">
        <v>11</v>
      </c>
      <c r="S1" s="51" t="s">
        <v>12</v>
      </c>
      <c r="T1" s="51" t="s">
        <v>13</v>
      </c>
      <c r="U1" s="33" t="s">
        <v>14</v>
      </c>
      <c r="V1" s="20"/>
    </row>
    <row r="2" spans="1:30" ht="39" x14ac:dyDescent="0.3">
      <c r="A2" s="58"/>
      <c r="B2" s="59"/>
      <c r="C2" s="50"/>
      <c r="D2" s="50"/>
      <c r="E2" s="4" t="s">
        <v>15</v>
      </c>
      <c r="F2" s="4" t="s">
        <v>16</v>
      </c>
      <c r="G2" s="4" t="s">
        <v>17</v>
      </c>
      <c r="H2" s="50"/>
      <c r="I2" s="4" t="s">
        <v>18</v>
      </c>
      <c r="J2" s="4" t="s">
        <v>19</v>
      </c>
      <c r="K2" s="4" t="s">
        <v>18</v>
      </c>
      <c r="L2" s="4" t="s">
        <v>20</v>
      </c>
      <c r="M2" s="4" t="s">
        <v>18</v>
      </c>
      <c r="N2" s="4" t="s">
        <v>21</v>
      </c>
      <c r="O2" s="50"/>
      <c r="P2" s="53"/>
      <c r="Q2" s="53"/>
      <c r="R2" s="50"/>
      <c r="S2" s="50"/>
      <c r="T2" s="50"/>
      <c r="U2" s="33"/>
      <c r="V2" s="20"/>
    </row>
    <row r="3" spans="1:30" ht="43" x14ac:dyDescent="0.3">
      <c r="A3" s="37" t="s">
        <v>22</v>
      </c>
      <c r="B3" s="37" t="s">
        <v>23</v>
      </c>
      <c r="C3" s="5">
        <v>1</v>
      </c>
      <c r="D3" s="6" t="s">
        <v>24</v>
      </c>
      <c r="E3" s="7" t="s">
        <v>25</v>
      </c>
      <c r="F3" s="7" t="s">
        <v>26</v>
      </c>
      <c r="G3" s="5" t="s">
        <v>27</v>
      </c>
      <c r="H3" s="5" t="s">
        <v>28</v>
      </c>
      <c r="I3" s="5">
        <v>0.5</v>
      </c>
      <c r="J3" s="5">
        <v>1</v>
      </c>
      <c r="K3" s="5">
        <v>1.2</v>
      </c>
      <c r="L3" s="5">
        <v>2.4</v>
      </c>
      <c r="M3" s="5">
        <v>80</v>
      </c>
      <c r="N3" s="5">
        <v>150</v>
      </c>
      <c r="O3" s="5">
        <v>1</v>
      </c>
      <c r="P3" s="22">
        <v>3.3333333333333301E-3</v>
      </c>
      <c r="Q3" s="22">
        <f>P3*0.8</f>
        <v>2.66666666666667E-3</v>
      </c>
      <c r="R3" s="5">
        <v>1200</v>
      </c>
      <c r="S3" s="29">
        <v>0</v>
      </c>
      <c r="T3" s="29">
        <v>600</v>
      </c>
      <c r="U3" s="5" t="s">
        <v>29</v>
      </c>
      <c r="V3" s="20"/>
      <c r="X3" s="34"/>
      <c r="Y3" s="34"/>
      <c r="Z3" s="34"/>
      <c r="AA3" s="34"/>
      <c r="AB3" s="34"/>
      <c r="AC3" s="34"/>
      <c r="AD3" s="34"/>
    </row>
    <row r="4" spans="1:30" ht="43" x14ac:dyDescent="0.3">
      <c r="A4" s="38"/>
      <c r="B4" s="38"/>
      <c r="C4" s="5">
        <v>2</v>
      </c>
      <c r="D4" s="8" t="s">
        <v>30</v>
      </c>
      <c r="E4" s="5" t="s">
        <v>31</v>
      </c>
      <c r="F4" s="5" t="s">
        <v>32</v>
      </c>
      <c r="G4" s="5" t="s">
        <v>32</v>
      </c>
      <c r="H4" s="5" t="s">
        <v>28</v>
      </c>
      <c r="I4" s="5">
        <v>0.27</v>
      </c>
      <c r="J4" s="5">
        <v>0.54</v>
      </c>
      <c r="K4" s="5">
        <v>0.53</v>
      </c>
      <c r="L4" s="5">
        <v>1.06</v>
      </c>
      <c r="M4" s="5">
        <v>50</v>
      </c>
      <c r="N4" s="5">
        <v>100</v>
      </c>
      <c r="O4" s="5">
        <v>11</v>
      </c>
      <c r="P4" s="22">
        <v>3.6666666666666702E-2</v>
      </c>
      <c r="Q4" s="22">
        <f t="shared" ref="Q4:Q34" si="0">P4*0.8</f>
        <v>2.9333333333333302E-2</v>
      </c>
      <c r="R4" s="5">
        <v>850</v>
      </c>
      <c r="S4" s="29">
        <v>0</v>
      </c>
      <c r="T4" s="29">
        <v>200</v>
      </c>
      <c r="U4" s="5" t="s">
        <v>33</v>
      </c>
      <c r="V4" s="20"/>
    </row>
    <row r="5" spans="1:30" ht="38" customHeight="1" x14ac:dyDescent="0.3">
      <c r="A5" s="38"/>
      <c r="B5" s="38"/>
      <c r="C5" s="5">
        <v>3</v>
      </c>
      <c r="D5" s="9" t="s">
        <v>34</v>
      </c>
      <c r="E5" s="7" t="s">
        <v>35</v>
      </c>
      <c r="F5" s="7" t="s">
        <v>36</v>
      </c>
      <c r="G5" s="5" t="s">
        <v>37</v>
      </c>
      <c r="H5" s="5" t="s">
        <v>38</v>
      </c>
      <c r="I5" s="5">
        <v>10</v>
      </c>
      <c r="J5" s="5">
        <v>10</v>
      </c>
      <c r="K5" s="5">
        <v>16</v>
      </c>
      <c r="L5" s="5">
        <v>16</v>
      </c>
      <c r="M5" s="5">
        <v>400</v>
      </c>
      <c r="N5" s="5">
        <v>400</v>
      </c>
      <c r="O5" s="5">
        <v>186</v>
      </c>
      <c r="P5" s="22">
        <v>0.62</v>
      </c>
      <c r="Q5" s="22">
        <f t="shared" si="0"/>
        <v>0.496</v>
      </c>
      <c r="R5" s="5">
        <v>36000</v>
      </c>
      <c r="S5" s="29">
        <v>75</v>
      </c>
      <c r="T5" s="29">
        <v>520</v>
      </c>
      <c r="U5" s="30" t="s">
        <v>39</v>
      </c>
      <c r="V5" s="20"/>
      <c r="W5" s="35"/>
      <c r="X5" s="35"/>
      <c r="Y5" s="35"/>
      <c r="Z5" s="35"/>
      <c r="AA5" s="35"/>
      <c r="AB5" s="35"/>
      <c r="AC5" s="35"/>
    </row>
    <row r="6" spans="1:30" ht="43" x14ac:dyDescent="0.3">
      <c r="A6" s="38"/>
      <c r="B6" s="38"/>
      <c r="C6" s="5">
        <v>4</v>
      </c>
      <c r="D6" s="10" t="s">
        <v>40</v>
      </c>
      <c r="E6" s="5" t="s">
        <v>41</v>
      </c>
      <c r="F6" s="5" t="s">
        <v>37</v>
      </c>
      <c r="G6" s="5" t="s">
        <v>41</v>
      </c>
      <c r="H6" s="5" t="s">
        <v>42</v>
      </c>
      <c r="I6" s="23"/>
      <c r="J6" s="5">
        <v>1</v>
      </c>
      <c r="K6" s="5"/>
      <c r="L6" s="5">
        <v>1.44</v>
      </c>
      <c r="M6" s="23"/>
      <c r="N6" s="5">
        <v>110</v>
      </c>
      <c r="O6" s="5">
        <v>3.9</v>
      </c>
      <c r="P6" s="22">
        <v>1.2999999999999999E-2</v>
      </c>
      <c r="Q6" s="22">
        <f t="shared" si="0"/>
        <v>1.04E-2</v>
      </c>
      <c r="R6" s="5">
        <v>295</v>
      </c>
      <c r="S6" s="29">
        <v>2E-3</v>
      </c>
      <c r="T6" s="29">
        <v>1</v>
      </c>
      <c r="U6" s="5" t="s">
        <v>43</v>
      </c>
      <c r="V6" s="20"/>
    </row>
    <row r="7" spans="1:30" ht="43" x14ac:dyDescent="0.3">
      <c r="A7" s="38"/>
      <c r="B7" s="38"/>
      <c r="C7" s="5">
        <v>5</v>
      </c>
      <c r="D7" s="11" t="s">
        <v>44</v>
      </c>
      <c r="E7" s="5" t="s">
        <v>32</v>
      </c>
      <c r="F7" s="5" t="s">
        <v>45</v>
      </c>
      <c r="G7" s="5" t="s">
        <v>46</v>
      </c>
      <c r="H7" s="5" t="s">
        <v>28</v>
      </c>
      <c r="I7" s="5">
        <v>0.5</v>
      </c>
      <c r="J7" s="5">
        <v>2</v>
      </c>
      <c r="K7" s="5">
        <v>1.4</v>
      </c>
      <c r="L7" s="5">
        <v>5.5</v>
      </c>
      <c r="M7" s="5">
        <v>20</v>
      </c>
      <c r="N7" s="5">
        <v>60</v>
      </c>
      <c r="O7" s="24">
        <v>0.45</v>
      </c>
      <c r="P7" s="25">
        <v>1.5E-3</v>
      </c>
      <c r="Q7" s="22">
        <f t="shared" si="0"/>
        <v>1.1999999999999999E-3</v>
      </c>
      <c r="R7" s="5">
        <v>900</v>
      </c>
      <c r="S7" s="29">
        <v>0</v>
      </c>
      <c r="T7" s="29">
        <v>100</v>
      </c>
      <c r="U7" s="5" t="s">
        <v>47</v>
      </c>
      <c r="V7" s="20"/>
    </row>
    <row r="8" spans="1:30" ht="43" x14ac:dyDescent="0.3">
      <c r="A8" s="38"/>
      <c r="B8" s="38"/>
      <c r="C8" s="5">
        <v>6</v>
      </c>
      <c r="D8" s="11" t="s">
        <v>48</v>
      </c>
      <c r="E8" s="5" t="s">
        <v>49</v>
      </c>
      <c r="F8" s="5" t="s">
        <v>50</v>
      </c>
      <c r="G8" s="5" t="s">
        <v>51</v>
      </c>
      <c r="H8" s="5" t="s">
        <v>28</v>
      </c>
      <c r="I8" s="5">
        <v>2.6</v>
      </c>
      <c r="J8" s="5">
        <v>7.8</v>
      </c>
      <c r="K8" s="5">
        <v>2.6</v>
      </c>
      <c r="L8" s="5">
        <v>8</v>
      </c>
      <c r="M8" s="5">
        <v>80</v>
      </c>
      <c r="N8" s="5">
        <v>250</v>
      </c>
      <c r="O8" s="5">
        <v>150</v>
      </c>
      <c r="P8" s="22">
        <v>0.5</v>
      </c>
      <c r="Q8" s="22">
        <f t="shared" si="0"/>
        <v>0.4</v>
      </c>
      <c r="R8" s="5">
        <v>9000</v>
      </c>
      <c r="S8" s="29">
        <v>0</v>
      </c>
      <c r="T8" s="29">
        <v>60</v>
      </c>
      <c r="U8" s="5" t="s">
        <v>52</v>
      </c>
      <c r="V8" s="20"/>
    </row>
    <row r="9" spans="1:30" ht="14.5" x14ac:dyDescent="0.3">
      <c r="A9" s="38"/>
      <c r="B9" s="38"/>
      <c r="C9" s="5">
        <v>7</v>
      </c>
      <c r="D9" s="11" t="s">
        <v>53</v>
      </c>
      <c r="E9" s="5" t="s">
        <v>54</v>
      </c>
      <c r="F9" s="5" t="s">
        <v>54</v>
      </c>
      <c r="G9" s="5" t="s">
        <v>37</v>
      </c>
      <c r="H9" s="5" t="s">
        <v>38</v>
      </c>
      <c r="I9" s="5">
        <v>0.36</v>
      </c>
      <c r="J9" s="5">
        <v>0.36</v>
      </c>
      <c r="K9" s="5">
        <v>0.45</v>
      </c>
      <c r="L9" s="5">
        <v>0.45</v>
      </c>
      <c r="M9" s="23"/>
      <c r="N9" s="5">
        <v>30</v>
      </c>
      <c r="O9" s="5">
        <v>0.8</v>
      </c>
      <c r="P9" s="22">
        <v>2.66666666666667E-3</v>
      </c>
      <c r="Q9" s="22">
        <f t="shared" si="0"/>
        <v>2.13333333333333E-3</v>
      </c>
      <c r="R9" s="5">
        <v>390</v>
      </c>
      <c r="S9" s="29">
        <v>0</v>
      </c>
      <c r="T9" s="29">
        <v>15</v>
      </c>
      <c r="U9" s="5" t="s">
        <v>55</v>
      </c>
      <c r="V9" s="20"/>
    </row>
    <row r="10" spans="1:30" ht="29" x14ac:dyDescent="0.3">
      <c r="A10" s="38"/>
      <c r="B10" s="38"/>
      <c r="C10" s="5">
        <v>8</v>
      </c>
      <c r="D10" s="10" t="s">
        <v>56</v>
      </c>
      <c r="E10" s="5" t="s">
        <v>50</v>
      </c>
      <c r="F10" s="5" t="s">
        <v>50</v>
      </c>
      <c r="G10" s="5" t="s">
        <v>37</v>
      </c>
      <c r="H10" s="5" t="s">
        <v>38</v>
      </c>
      <c r="I10" s="5">
        <v>0.67</v>
      </c>
      <c r="J10" s="5">
        <v>0.67</v>
      </c>
      <c r="K10" s="5">
        <v>2.5</v>
      </c>
      <c r="L10" s="5">
        <v>2.5</v>
      </c>
      <c r="M10" s="23"/>
      <c r="N10" s="5">
        <v>30</v>
      </c>
      <c r="O10" s="5">
        <v>1.2</v>
      </c>
      <c r="P10" s="22">
        <v>4.0000000000000001E-3</v>
      </c>
      <c r="Q10" s="22">
        <f t="shared" si="0"/>
        <v>3.2000000000000002E-3</v>
      </c>
      <c r="R10" s="5">
        <v>180</v>
      </c>
      <c r="S10" s="29">
        <v>3.0000000000000001E-3</v>
      </c>
      <c r="T10" s="29">
        <v>20</v>
      </c>
      <c r="U10" s="5" t="s">
        <v>57</v>
      </c>
      <c r="V10" s="20"/>
    </row>
    <row r="11" spans="1:30" ht="101.5" x14ac:dyDescent="0.3">
      <c r="A11" s="38"/>
      <c r="B11" s="38"/>
      <c r="C11" s="5">
        <v>9</v>
      </c>
      <c r="D11" s="12" t="s">
        <v>58</v>
      </c>
      <c r="E11" s="7" t="s">
        <v>59</v>
      </c>
      <c r="F11" s="7" t="s">
        <v>37</v>
      </c>
      <c r="G11" s="7" t="s">
        <v>59</v>
      </c>
      <c r="H11" s="5" t="s">
        <v>42</v>
      </c>
      <c r="I11" s="23"/>
      <c r="J11" s="5">
        <v>1.29</v>
      </c>
      <c r="K11" s="23"/>
      <c r="L11" s="5">
        <v>4.2</v>
      </c>
      <c r="M11" s="23"/>
      <c r="N11" s="5">
        <v>40</v>
      </c>
      <c r="O11" s="5">
        <v>1.5</v>
      </c>
      <c r="P11" s="22">
        <v>5.0000000000000001E-3</v>
      </c>
      <c r="Q11" s="22">
        <f t="shared" si="0"/>
        <v>4.0000000000000001E-3</v>
      </c>
      <c r="R11" s="5">
        <v>50</v>
      </c>
      <c r="S11" s="29">
        <v>4.1100000000000003</v>
      </c>
      <c r="T11" s="29">
        <v>6</v>
      </c>
      <c r="U11" s="5" t="s">
        <v>60</v>
      </c>
      <c r="V11" s="20"/>
    </row>
    <row r="12" spans="1:30" ht="130.5" x14ac:dyDescent="0.3">
      <c r="A12" s="38"/>
      <c r="B12" s="38"/>
      <c r="C12" s="5">
        <v>10</v>
      </c>
      <c r="D12" s="13" t="s">
        <v>61</v>
      </c>
      <c r="E12" s="7" t="s">
        <v>62</v>
      </c>
      <c r="F12" s="7" t="s">
        <v>37</v>
      </c>
      <c r="G12" s="7" t="s">
        <v>62</v>
      </c>
      <c r="H12" s="5" t="s">
        <v>42</v>
      </c>
      <c r="I12" s="23"/>
      <c r="J12" s="5">
        <v>0.6</v>
      </c>
      <c r="K12" s="23"/>
      <c r="L12" s="5">
        <v>1.5</v>
      </c>
      <c r="M12" s="23"/>
      <c r="N12" s="5">
        <v>15</v>
      </c>
      <c r="O12" s="5">
        <v>1.1000000000000001</v>
      </c>
      <c r="P12" s="22">
        <v>3.6666666666666701E-3</v>
      </c>
      <c r="Q12" s="22">
        <f t="shared" si="0"/>
        <v>2.9333333333333299E-3</v>
      </c>
      <c r="R12" s="5">
        <v>65</v>
      </c>
      <c r="S12" s="29">
        <v>0.97</v>
      </c>
      <c r="T12" s="29">
        <v>1</v>
      </c>
      <c r="U12" s="5" t="s">
        <v>63</v>
      </c>
      <c r="V12" s="20"/>
    </row>
    <row r="13" spans="1:30" ht="43.5" x14ac:dyDescent="0.3">
      <c r="A13" s="38"/>
      <c r="B13" s="38"/>
      <c r="C13" s="5">
        <v>11</v>
      </c>
      <c r="D13" s="11" t="s">
        <v>64</v>
      </c>
      <c r="E13" s="7" t="s">
        <v>62</v>
      </c>
      <c r="F13" s="5" t="s">
        <v>37</v>
      </c>
      <c r="G13" s="7" t="s">
        <v>62</v>
      </c>
      <c r="H13" s="5" t="s">
        <v>42</v>
      </c>
      <c r="I13" s="23"/>
      <c r="J13" s="5">
        <v>1</v>
      </c>
      <c r="K13" s="23"/>
      <c r="L13" s="5">
        <v>1.3</v>
      </c>
      <c r="M13" s="23"/>
      <c r="N13" s="5">
        <v>30</v>
      </c>
      <c r="O13" s="5">
        <v>0.5</v>
      </c>
      <c r="P13" s="22">
        <v>1.66666666666667E-3</v>
      </c>
      <c r="Q13" s="22">
        <f t="shared" si="0"/>
        <v>1.33333333333333E-3</v>
      </c>
      <c r="R13" s="5">
        <v>6</v>
      </c>
      <c r="S13" s="29">
        <v>0.95</v>
      </c>
      <c r="T13" s="29">
        <v>1</v>
      </c>
      <c r="U13" s="5" t="s">
        <v>65</v>
      </c>
      <c r="V13" s="20"/>
    </row>
    <row r="14" spans="1:30" ht="29" x14ac:dyDescent="0.3">
      <c r="A14" s="38"/>
      <c r="B14" s="38"/>
      <c r="C14" s="5">
        <v>12</v>
      </c>
      <c r="D14" s="11" t="s">
        <v>66</v>
      </c>
      <c r="E14" s="7" t="s">
        <v>67</v>
      </c>
      <c r="F14" s="5" t="s">
        <v>37</v>
      </c>
      <c r="G14" s="7" t="s">
        <v>67</v>
      </c>
      <c r="H14" s="5" t="s">
        <v>42</v>
      </c>
      <c r="I14" s="23"/>
      <c r="J14" s="5">
        <v>0.02</v>
      </c>
      <c r="K14" s="23"/>
      <c r="L14" s="5">
        <v>0.06</v>
      </c>
      <c r="M14" s="23"/>
      <c r="N14" s="5">
        <v>5</v>
      </c>
      <c r="O14" s="5">
        <v>0.6</v>
      </c>
      <c r="P14" s="22">
        <v>2E-3</v>
      </c>
      <c r="Q14" s="22">
        <f t="shared" si="0"/>
        <v>1.6000000000000001E-3</v>
      </c>
      <c r="R14" s="5">
        <v>60</v>
      </c>
      <c r="S14" s="29">
        <v>1.4999999999999999E-2</v>
      </c>
      <c r="T14" s="29">
        <v>0.1</v>
      </c>
      <c r="U14" s="5" t="s">
        <v>68</v>
      </c>
      <c r="V14" s="20"/>
    </row>
    <row r="15" spans="1:30" ht="29" x14ac:dyDescent="0.3">
      <c r="A15" s="39"/>
      <c r="B15" s="39"/>
      <c r="C15" s="5">
        <v>13</v>
      </c>
      <c r="D15" s="11" t="s">
        <v>69</v>
      </c>
      <c r="E15" s="7" t="s">
        <v>70</v>
      </c>
      <c r="F15" s="5" t="s">
        <v>37</v>
      </c>
      <c r="G15" s="7" t="s">
        <v>70</v>
      </c>
      <c r="H15" s="5" t="s">
        <v>42</v>
      </c>
      <c r="I15" s="23"/>
      <c r="J15" s="5">
        <v>0.85</v>
      </c>
      <c r="K15" s="23"/>
      <c r="L15" s="5">
        <v>2.6</v>
      </c>
      <c r="M15" s="23"/>
      <c r="N15" s="5">
        <v>70</v>
      </c>
      <c r="O15" s="5">
        <v>2.5</v>
      </c>
      <c r="P15" s="22">
        <v>8.3333333333333297E-3</v>
      </c>
      <c r="Q15" s="22">
        <f t="shared" si="0"/>
        <v>6.6666666666666697E-3</v>
      </c>
      <c r="R15" s="5">
        <v>890</v>
      </c>
      <c r="S15" s="29">
        <v>1.65</v>
      </c>
      <c r="T15" s="29">
        <v>3</v>
      </c>
      <c r="U15" s="5" t="s">
        <v>71</v>
      </c>
      <c r="V15" s="20"/>
    </row>
    <row r="16" spans="1:30" ht="43" x14ac:dyDescent="0.3">
      <c r="A16" s="40" t="s">
        <v>72</v>
      </c>
      <c r="B16" s="44" t="s">
        <v>73</v>
      </c>
      <c r="C16" s="5">
        <v>1</v>
      </c>
      <c r="D16" s="7" t="s">
        <v>74</v>
      </c>
      <c r="E16" s="5" t="s">
        <v>75</v>
      </c>
      <c r="F16" s="5" t="s">
        <v>76</v>
      </c>
      <c r="G16" s="5" t="s">
        <v>77</v>
      </c>
      <c r="H16" s="5" t="s">
        <v>28</v>
      </c>
      <c r="I16" s="5">
        <v>1.5</v>
      </c>
      <c r="J16" s="5">
        <v>3.5</v>
      </c>
      <c r="K16" s="5">
        <v>4</v>
      </c>
      <c r="L16" s="5">
        <v>10</v>
      </c>
      <c r="M16" s="5">
        <v>250</v>
      </c>
      <c r="N16" s="5">
        <v>550</v>
      </c>
      <c r="O16" s="5">
        <v>12</v>
      </c>
      <c r="P16" s="22">
        <v>0.04</v>
      </c>
      <c r="Q16" s="22">
        <f t="shared" si="0"/>
        <v>3.2000000000000001E-2</v>
      </c>
      <c r="R16" s="5">
        <v>5500</v>
      </c>
      <c r="S16" s="29">
        <v>98</v>
      </c>
      <c r="T16" s="29">
        <v>90</v>
      </c>
      <c r="U16" s="54" t="s">
        <v>78</v>
      </c>
      <c r="V16" s="20"/>
    </row>
    <row r="17" spans="1:22" ht="14.5" x14ac:dyDescent="0.3">
      <c r="A17" s="41"/>
      <c r="B17" s="45"/>
      <c r="C17" s="5">
        <v>2</v>
      </c>
      <c r="D17" s="7" t="s">
        <v>79</v>
      </c>
      <c r="E17" s="5" t="s">
        <v>80</v>
      </c>
      <c r="F17" s="5" t="s">
        <v>37</v>
      </c>
      <c r="G17" s="5" t="s">
        <v>80</v>
      </c>
      <c r="H17" s="5" t="s">
        <v>42</v>
      </c>
      <c r="I17" s="23"/>
      <c r="J17" s="5">
        <v>1</v>
      </c>
      <c r="K17" s="23"/>
      <c r="L17" s="5">
        <v>1.35</v>
      </c>
      <c r="M17" s="23"/>
      <c r="N17" s="5">
        <v>50</v>
      </c>
      <c r="O17" s="5">
        <v>1</v>
      </c>
      <c r="P17" s="22">
        <v>3.3333333333333301E-3</v>
      </c>
      <c r="Q17" s="22">
        <f t="shared" si="0"/>
        <v>2.66666666666667E-3</v>
      </c>
      <c r="R17" s="5">
        <v>120</v>
      </c>
      <c r="S17" s="29">
        <v>5</v>
      </c>
      <c r="T17" s="29">
        <v>3</v>
      </c>
      <c r="U17" s="55"/>
      <c r="V17" s="20"/>
    </row>
    <row r="18" spans="1:22" ht="43.5" x14ac:dyDescent="0.3">
      <c r="A18" s="41"/>
      <c r="B18" s="46" t="s">
        <v>81</v>
      </c>
      <c r="C18" s="7">
        <v>1</v>
      </c>
      <c r="D18" s="9" t="s">
        <v>82</v>
      </c>
      <c r="E18" s="7" t="s">
        <v>83</v>
      </c>
      <c r="F18" s="7" t="s">
        <v>83</v>
      </c>
      <c r="G18" s="5" t="s">
        <v>37</v>
      </c>
      <c r="H18" s="5" t="s">
        <v>38</v>
      </c>
      <c r="I18" s="5">
        <v>4.09</v>
      </c>
      <c r="J18" s="5">
        <v>4.09</v>
      </c>
      <c r="K18" s="5">
        <v>3.12</v>
      </c>
      <c r="L18" s="5">
        <v>3.12</v>
      </c>
      <c r="M18" s="5">
        <v>200</v>
      </c>
      <c r="N18" s="5">
        <v>200</v>
      </c>
      <c r="O18" s="5">
        <v>63</v>
      </c>
      <c r="P18" s="22">
        <v>0.21</v>
      </c>
      <c r="Q18" s="22">
        <f t="shared" si="0"/>
        <v>0.16800000000000001</v>
      </c>
      <c r="R18" s="5">
        <v>3300</v>
      </c>
      <c r="S18" s="29">
        <v>19.5</v>
      </c>
      <c r="T18" s="29">
        <v>16</v>
      </c>
      <c r="U18" s="5" t="s">
        <v>84</v>
      </c>
      <c r="V18" s="20"/>
    </row>
    <row r="19" spans="1:22" ht="30" x14ac:dyDescent="0.3">
      <c r="A19" s="41"/>
      <c r="B19" s="46"/>
      <c r="C19" s="7">
        <v>2</v>
      </c>
      <c r="D19" s="7" t="s">
        <v>85</v>
      </c>
      <c r="E19" s="7" t="s">
        <v>86</v>
      </c>
      <c r="F19" s="5" t="s">
        <v>37</v>
      </c>
      <c r="G19" s="7" t="s">
        <v>86</v>
      </c>
      <c r="H19" s="5" t="s">
        <v>42</v>
      </c>
      <c r="I19" s="23"/>
      <c r="J19" s="5">
        <v>1.7</v>
      </c>
      <c r="K19" s="23"/>
      <c r="L19" s="5">
        <v>2.7</v>
      </c>
      <c r="M19" s="23"/>
      <c r="N19" s="5">
        <v>120</v>
      </c>
      <c r="O19" s="5">
        <v>21</v>
      </c>
      <c r="P19" s="22">
        <v>7.0000000000000007E-2</v>
      </c>
      <c r="Q19" s="22">
        <f t="shared" si="0"/>
        <v>5.6000000000000001E-2</v>
      </c>
      <c r="R19" s="5">
        <v>1160</v>
      </c>
      <c r="S19" s="29">
        <v>1.4999999999999999E-2</v>
      </c>
      <c r="T19" s="29">
        <v>3.75</v>
      </c>
      <c r="U19" s="5" t="s">
        <v>87</v>
      </c>
      <c r="V19" s="20"/>
    </row>
    <row r="20" spans="1:22" ht="43.5" x14ac:dyDescent="0.3">
      <c r="A20" s="41"/>
      <c r="B20" s="46"/>
      <c r="C20" s="7">
        <v>3</v>
      </c>
      <c r="D20" s="9" t="s">
        <v>88</v>
      </c>
      <c r="E20" s="7" t="s">
        <v>89</v>
      </c>
      <c r="F20" s="7" t="s">
        <v>89</v>
      </c>
      <c r="G20" s="5" t="s">
        <v>37</v>
      </c>
      <c r="H20" s="5" t="s">
        <v>38</v>
      </c>
      <c r="I20" s="5">
        <v>1.5</v>
      </c>
      <c r="J20" s="5">
        <v>1.5</v>
      </c>
      <c r="K20" s="5">
        <v>2</v>
      </c>
      <c r="L20" s="5">
        <v>2</v>
      </c>
      <c r="M20" s="5">
        <v>30</v>
      </c>
      <c r="N20" s="5">
        <v>30</v>
      </c>
      <c r="O20" s="5">
        <v>0.7</v>
      </c>
      <c r="P20" s="22">
        <v>2.3333333333333301E-3</v>
      </c>
      <c r="Q20" s="22">
        <f t="shared" si="0"/>
        <v>1.8666666666666699E-3</v>
      </c>
      <c r="R20" s="5">
        <v>1100</v>
      </c>
      <c r="S20" s="29">
        <v>0.3</v>
      </c>
      <c r="T20" s="29">
        <v>1.25</v>
      </c>
      <c r="U20" s="5" t="s">
        <v>90</v>
      </c>
      <c r="V20" s="20"/>
    </row>
    <row r="21" spans="1:22" ht="27" x14ac:dyDescent="0.3">
      <c r="A21" s="41"/>
      <c r="B21" s="46"/>
      <c r="C21" s="7">
        <v>4</v>
      </c>
      <c r="D21" s="7" t="s">
        <v>91</v>
      </c>
      <c r="E21" s="7" t="s">
        <v>92</v>
      </c>
      <c r="F21" s="5" t="s">
        <v>37</v>
      </c>
      <c r="G21" s="7" t="s">
        <v>92</v>
      </c>
      <c r="H21" s="5" t="s">
        <v>42</v>
      </c>
      <c r="I21" s="5"/>
      <c r="J21" s="5">
        <v>0.4</v>
      </c>
      <c r="K21" s="5"/>
      <c r="L21" s="5">
        <v>0.7</v>
      </c>
      <c r="M21" s="5"/>
      <c r="N21" s="5">
        <v>60</v>
      </c>
      <c r="O21" s="5">
        <v>8.6</v>
      </c>
      <c r="P21" s="22">
        <v>2.8666666666666701E-2</v>
      </c>
      <c r="Q21" s="22">
        <f t="shared" si="0"/>
        <v>2.2933333333333299E-2</v>
      </c>
      <c r="R21" s="5">
        <v>120</v>
      </c>
      <c r="S21" s="29">
        <v>0.2</v>
      </c>
      <c r="T21" s="29">
        <v>5</v>
      </c>
      <c r="U21" s="5" t="s">
        <v>93</v>
      </c>
      <c r="V21" s="20"/>
    </row>
    <row r="22" spans="1:22" ht="29" customHeight="1" x14ac:dyDescent="0.3">
      <c r="A22" s="42" t="s">
        <v>94</v>
      </c>
      <c r="B22" s="47" t="s">
        <v>95</v>
      </c>
      <c r="C22" s="7">
        <v>1</v>
      </c>
      <c r="D22" s="9" t="s">
        <v>96</v>
      </c>
      <c r="E22" s="7" t="s">
        <v>97</v>
      </c>
      <c r="F22" s="14" t="s">
        <v>37</v>
      </c>
      <c r="G22" s="7" t="s">
        <v>97</v>
      </c>
      <c r="H22" s="5" t="s">
        <v>42</v>
      </c>
      <c r="I22" s="14"/>
      <c r="J22" s="14">
        <v>29</v>
      </c>
      <c r="K22" s="14"/>
      <c r="L22" s="14">
        <v>45</v>
      </c>
      <c r="M22" s="14"/>
      <c r="N22" s="14">
        <v>1100</v>
      </c>
      <c r="O22" s="14">
        <v>325</v>
      </c>
      <c r="P22" s="26">
        <v>1.0833333333333299</v>
      </c>
      <c r="Q22" s="22">
        <f t="shared" si="0"/>
        <v>0.86666666666666703</v>
      </c>
      <c r="R22" s="14">
        <v>30500</v>
      </c>
      <c r="S22" s="31">
        <v>330</v>
      </c>
      <c r="T22" s="31">
        <v>100</v>
      </c>
      <c r="U22" s="14" t="s">
        <v>98</v>
      </c>
      <c r="V22" s="20"/>
    </row>
    <row r="23" spans="1:22" ht="14.5" x14ac:dyDescent="0.3">
      <c r="A23" s="42"/>
      <c r="B23" s="48"/>
      <c r="C23" s="7">
        <v>2</v>
      </c>
      <c r="D23" s="9" t="s">
        <v>99</v>
      </c>
      <c r="E23" s="7" t="s">
        <v>100</v>
      </c>
      <c r="F23" s="14" t="s">
        <v>37</v>
      </c>
      <c r="G23" s="7" t="s">
        <v>100</v>
      </c>
      <c r="H23" s="5" t="s">
        <v>42</v>
      </c>
      <c r="I23" s="14"/>
      <c r="J23" s="14">
        <v>2.2999999999999998</v>
      </c>
      <c r="K23" s="14"/>
      <c r="L23" s="14">
        <v>6.5</v>
      </c>
      <c r="M23" s="14"/>
      <c r="N23" s="14">
        <v>100</v>
      </c>
      <c r="O23" s="14">
        <v>1</v>
      </c>
      <c r="P23" s="26">
        <v>3.3333333333333301E-3</v>
      </c>
      <c r="Q23" s="22">
        <f t="shared" si="0"/>
        <v>2.66666666666667E-3</v>
      </c>
      <c r="R23" s="14">
        <v>1200</v>
      </c>
      <c r="S23" s="31">
        <v>0.02</v>
      </c>
      <c r="T23" s="31">
        <v>10</v>
      </c>
      <c r="U23" s="14" t="s">
        <v>101</v>
      </c>
      <c r="V23" s="20"/>
    </row>
    <row r="24" spans="1:22" ht="14.5" x14ac:dyDescent="0.3">
      <c r="A24" s="42"/>
      <c r="B24" s="48"/>
      <c r="C24" s="7">
        <v>3</v>
      </c>
      <c r="D24" s="9" t="s">
        <v>102</v>
      </c>
      <c r="E24" s="7" t="s">
        <v>92</v>
      </c>
      <c r="F24" s="14" t="s">
        <v>37</v>
      </c>
      <c r="G24" s="7" t="s">
        <v>92</v>
      </c>
      <c r="H24" s="5" t="s">
        <v>42</v>
      </c>
      <c r="I24" s="14"/>
      <c r="J24" s="14">
        <v>2.8</v>
      </c>
      <c r="K24" s="14"/>
      <c r="L24" s="14">
        <v>10</v>
      </c>
      <c r="M24" s="14"/>
      <c r="N24" s="14">
        <v>150</v>
      </c>
      <c r="O24" s="14">
        <v>6</v>
      </c>
      <c r="P24" s="26">
        <v>0.02</v>
      </c>
      <c r="Q24" s="22">
        <f t="shared" si="0"/>
        <v>1.6E-2</v>
      </c>
      <c r="R24" s="14">
        <v>2500</v>
      </c>
      <c r="S24" s="31">
        <v>6</v>
      </c>
      <c r="T24" s="31">
        <v>5</v>
      </c>
      <c r="U24" s="14" t="s">
        <v>103</v>
      </c>
      <c r="V24" s="20"/>
    </row>
    <row r="25" spans="1:22" ht="29" x14ac:dyDescent="0.3">
      <c r="A25" s="42"/>
      <c r="B25" s="48"/>
      <c r="C25" s="7">
        <v>4</v>
      </c>
      <c r="D25" s="9" t="s">
        <v>104</v>
      </c>
      <c r="E25" s="7" t="s">
        <v>105</v>
      </c>
      <c r="F25" s="14" t="s">
        <v>37</v>
      </c>
      <c r="G25" s="7" t="s">
        <v>105</v>
      </c>
      <c r="H25" s="5" t="s">
        <v>42</v>
      </c>
      <c r="I25" s="14"/>
      <c r="J25" s="14">
        <v>0.3</v>
      </c>
      <c r="K25" s="14"/>
      <c r="L25" s="14">
        <v>2.1</v>
      </c>
      <c r="M25" s="14"/>
      <c r="N25" s="14">
        <v>15</v>
      </c>
      <c r="O25" s="14">
        <v>3</v>
      </c>
      <c r="P25" s="26">
        <v>0.01</v>
      </c>
      <c r="Q25" s="22">
        <f t="shared" si="0"/>
        <v>8.0000000000000002E-3</v>
      </c>
      <c r="R25" s="14">
        <v>72</v>
      </c>
      <c r="S25" s="31">
        <v>0.06</v>
      </c>
      <c r="T25" s="31">
        <v>0.25</v>
      </c>
      <c r="U25" s="14" t="s">
        <v>106</v>
      </c>
      <c r="V25" s="20"/>
    </row>
    <row r="26" spans="1:22" ht="14.5" x14ac:dyDescent="0.3">
      <c r="A26" s="42"/>
      <c r="B26" s="48"/>
      <c r="C26" s="7">
        <v>5</v>
      </c>
      <c r="D26" s="9" t="s">
        <v>107</v>
      </c>
      <c r="E26" s="7" t="s">
        <v>62</v>
      </c>
      <c r="F26" s="14" t="s">
        <v>37</v>
      </c>
      <c r="G26" s="7" t="s">
        <v>62</v>
      </c>
      <c r="H26" s="5" t="s">
        <v>42</v>
      </c>
      <c r="I26" s="14"/>
      <c r="J26" s="14">
        <v>0.8</v>
      </c>
      <c r="K26" s="14"/>
      <c r="L26" s="14">
        <v>2.2999999999999998</v>
      </c>
      <c r="M26" s="14"/>
      <c r="N26" s="14">
        <v>20</v>
      </c>
      <c r="O26" s="14">
        <v>0.1</v>
      </c>
      <c r="P26" s="26">
        <v>3.33333333333333E-4</v>
      </c>
      <c r="Q26" s="22">
        <f t="shared" si="0"/>
        <v>2.66666666666667E-4</v>
      </c>
      <c r="R26" s="14">
        <v>1125</v>
      </c>
      <c r="S26" s="31">
        <v>1.2</v>
      </c>
      <c r="T26" s="31">
        <v>1</v>
      </c>
      <c r="U26" s="14" t="s">
        <v>108</v>
      </c>
      <c r="V26" s="20"/>
    </row>
    <row r="27" spans="1:22" ht="29" x14ac:dyDescent="0.3">
      <c r="A27" s="42"/>
      <c r="B27" s="48"/>
      <c r="C27" s="7">
        <v>6</v>
      </c>
      <c r="D27" s="9" t="s">
        <v>109</v>
      </c>
      <c r="E27" s="7" t="s">
        <v>92</v>
      </c>
      <c r="F27" s="14" t="s">
        <v>37</v>
      </c>
      <c r="G27" s="7" t="s">
        <v>92</v>
      </c>
      <c r="H27" s="5" t="s">
        <v>42</v>
      </c>
      <c r="I27" s="14"/>
      <c r="J27" s="14">
        <v>2.8</v>
      </c>
      <c r="K27" s="14"/>
      <c r="L27" s="14">
        <v>5</v>
      </c>
      <c r="M27" s="14"/>
      <c r="N27" s="14">
        <v>60</v>
      </c>
      <c r="O27" s="14">
        <v>2.4</v>
      </c>
      <c r="P27" s="26">
        <v>8.0000000000000002E-3</v>
      </c>
      <c r="Q27" s="22">
        <f t="shared" si="0"/>
        <v>6.4000000000000003E-3</v>
      </c>
      <c r="R27" s="14">
        <v>188</v>
      </c>
      <c r="S27" s="31">
        <v>5.6</v>
      </c>
      <c r="T27" s="31">
        <v>5</v>
      </c>
      <c r="U27" s="14" t="s">
        <v>110</v>
      </c>
      <c r="V27" s="20"/>
    </row>
    <row r="28" spans="1:22" ht="30" customHeight="1" x14ac:dyDescent="0.3">
      <c r="A28" s="42"/>
      <c r="B28" s="47" t="s">
        <v>111</v>
      </c>
      <c r="C28" s="14">
        <v>1</v>
      </c>
      <c r="D28" s="15" t="s">
        <v>112</v>
      </c>
      <c r="E28" s="7" t="s">
        <v>113</v>
      </c>
      <c r="F28" s="7" t="s">
        <v>113</v>
      </c>
      <c r="G28" s="14" t="s">
        <v>37</v>
      </c>
      <c r="H28" s="5" t="s">
        <v>38</v>
      </c>
      <c r="I28" s="14">
        <v>0.2</v>
      </c>
      <c r="J28" s="14">
        <v>0.2</v>
      </c>
      <c r="K28" s="14">
        <v>0.42</v>
      </c>
      <c r="L28" s="14">
        <v>0.42</v>
      </c>
      <c r="M28" s="14">
        <v>30</v>
      </c>
      <c r="N28" s="14">
        <v>30</v>
      </c>
      <c r="O28" s="14">
        <v>2.6</v>
      </c>
      <c r="P28" s="26">
        <v>8.6666666666666697E-3</v>
      </c>
      <c r="Q28" s="22">
        <f t="shared" si="0"/>
        <v>6.9333333333333304E-3</v>
      </c>
      <c r="R28" s="14">
        <v>280</v>
      </c>
      <c r="S28" s="31">
        <v>0.27</v>
      </c>
      <c r="T28" s="31">
        <v>7.8</v>
      </c>
      <c r="U28" s="14" t="s">
        <v>114</v>
      </c>
      <c r="V28" s="20"/>
    </row>
    <row r="29" spans="1:22" ht="43.5" x14ac:dyDescent="0.3">
      <c r="A29" s="42"/>
      <c r="B29" s="47"/>
      <c r="C29" s="14">
        <v>2</v>
      </c>
      <c r="D29" s="15" t="s">
        <v>115</v>
      </c>
      <c r="E29" s="7" t="s">
        <v>105</v>
      </c>
      <c r="F29" s="14" t="s">
        <v>37</v>
      </c>
      <c r="G29" s="7" t="s">
        <v>105</v>
      </c>
      <c r="H29" s="5" t="s">
        <v>42</v>
      </c>
      <c r="I29" s="14"/>
      <c r="J29" s="14">
        <v>0.22</v>
      </c>
      <c r="K29" s="14"/>
      <c r="L29" s="14">
        <v>0.24</v>
      </c>
      <c r="M29" s="14"/>
      <c r="N29" s="14">
        <v>20</v>
      </c>
      <c r="O29" s="14">
        <v>1.2</v>
      </c>
      <c r="P29" s="26">
        <v>4.0000000000000001E-3</v>
      </c>
      <c r="Q29" s="22">
        <f t="shared" si="0"/>
        <v>3.2000000000000002E-3</v>
      </c>
      <c r="R29" s="14">
        <v>15</v>
      </c>
      <c r="S29" s="31">
        <v>2.2999999999999998</v>
      </c>
      <c r="T29" s="31">
        <v>18</v>
      </c>
      <c r="U29" s="14" t="s">
        <v>116</v>
      </c>
      <c r="V29" s="20"/>
    </row>
    <row r="30" spans="1:22" ht="30" x14ac:dyDescent="0.3">
      <c r="A30" s="42"/>
      <c r="B30" s="47"/>
      <c r="C30" s="14">
        <v>3</v>
      </c>
      <c r="D30" s="15" t="s">
        <v>117</v>
      </c>
      <c r="E30" s="7" t="s">
        <v>118</v>
      </c>
      <c r="F30" s="14" t="s">
        <v>37</v>
      </c>
      <c r="G30" s="7" t="s">
        <v>118</v>
      </c>
      <c r="H30" s="5" t="s">
        <v>42</v>
      </c>
      <c r="I30" s="14"/>
      <c r="J30" s="14">
        <v>1.07</v>
      </c>
      <c r="K30" s="14"/>
      <c r="L30" s="14">
        <v>1.51</v>
      </c>
      <c r="M30" s="14"/>
      <c r="N30" s="14">
        <v>50</v>
      </c>
      <c r="O30" s="14">
        <v>0.3</v>
      </c>
      <c r="P30" s="26">
        <v>1E-3</v>
      </c>
      <c r="Q30" s="22">
        <f t="shared" si="0"/>
        <v>8.0000000000000004E-4</v>
      </c>
      <c r="R30" s="14">
        <v>61</v>
      </c>
      <c r="S30" s="31">
        <v>3.6</v>
      </c>
      <c r="T30" s="31">
        <v>2.34</v>
      </c>
      <c r="U30" s="14" t="s">
        <v>119</v>
      </c>
      <c r="V30" s="20"/>
    </row>
    <row r="31" spans="1:22" ht="28" x14ac:dyDescent="0.3">
      <c r="A31" s="42"/>
      <c r="B31" s="47"/>
      <c r="C31" s="14">
        <v>4</v>
      </c>
      <c r="D31" s="16" t="s">
        <v>120</v>
      </c>
      <c r="E31" s="7" t="s">
        <v>121</v>
      </c>
      <c r="F31" s="14" t="s">
        <v>37</v>
      </c>
      <c r="G31" s="7" t="s">
        <v>121</v>
      </c>
      <c r="H31" s="5" t="s">
        <v>42</v>
      </c>
      <c r="I31" s="14"/>
      <c r="J31" s="14">
        <v>0.88</v>
      </c>
      <c r="K31" s="14"/>
      <c r="L31" s="14">
        <v>0.6</v>
      </c>
      <c r="M31" s="14"/>
      <c r="N31" s="14">
        <v>70</v>
      </c>
      <c r="O31" s="14">
        <v>1.2</v>
      </c>
      <c r="P31" s="26">
        <v>4.0000000000000001E-3</v>
      </c>
      <c r="Q31" s="22">
        <f t="shared" si="0"/>
        <v>3.2000000000000002E-3</v>
      </c>
      <c r="R31" s="14">
        <v>420</v>
      </c>
      <c r="S31" s="31">
        <v>10</v>
      </c>
      <c r="T31" s="31">
        <v>9.5</v>
      </c>
      <c r="U31" s="32" t="s">
        <v>122</v>
      </c>
      <c r="V31" s="20"/>
    </row>
    <row r="32" spans="1:22" ht="14.5" x14ac:dyDescent="0.3">
      <c r="A32" s="42"/>
      <c r="B32" s="47"/>
      <c r="C32" s="14">
        <v>5</v>
      </c>
      <c r="D32" s="15" t="s">
        <v>123</v>
      </c>
      <c r="E32" s="7" t="s">
        <v>124</v>
      </c>
      <c r="F32" s="14" t="s">
        <v>37</v>
      </c>
      <c r="G32" s="7" t="s">
        <v>124</v>
      </c>
      <c r="H32" s="5" t="s">
        <v>42</v>
      </c>
      <c r="I32" s="14"/>
      <c r="J32" s="14">
        <v>0.3</v>
      </c>
      <c r="K32" s="14"/>
      <c r="L32" s="14">
        <v>0.24</v>
      </c>
      <c r="M32" s="14"/>
      <c r="N32" s="14">
        <v>10</v>
      </c>
      <c r="O32" s="14">
        <v>0.1</v>
      </c>
      <c r="P32" s="26">
        <v>3.33333333333333E-4</v>
      </c>
      <c r="Q32" s="22">
        <f t="shared" si="0"/>
        <v>2.66666666666667E-4</v>
      </c>
      <c r="R32" s="14">
        <v>11</v>
      </c>
      <c r="S32" s="31">
        <v>0.02</v>
      </c>
      <c r="T32" s="31">
        <v>0.12</v>
      </c>
      <c r="U32" s="14" t="s">
        <v>125</v>
      </c>
      <c r="V32" s="20"/>
    </row>
    <row r="33" spans="1:22" ht="29" x14ac:dyDescent="0.3">
      <c r="A33" s="43"/>
      <c r="B33" s="47"/>
      <c r="C33" s="14">
        <v>6</v>
      </c>
      <c r="D33" s="15" t="s">
        <v>126</v>
      </c>
      <c r="E33" s="7" t="s">
        <v>105</v>
      </c>
      <c r="F33" s="14" t="s">
        <v>37</v>
      </c>
      <c r="G33" s="7" t="s">
        <v>105</v>
      </c>
      <c r="H33" s="5" t="s">
        <v>42</v>
      </c>
      <c r="I33" s="14"/>
      <c r="J33" s="14">
        <v>7.0000000000000007E-2</v>
      </c>
      <c r="K33" s="14"/>
      <c r="L33" s="14">
        <v>0.1</v>
      </c>
      <c r="M33" s="14"/>
      <c r="N33" s="14">
        <v>10</v>
      </c>
      <c r="O33" s="14">
        <v>0.5</v>
      </c>
      <c r="P33" s="26">
        <v>1.66666666666667E-3</v>
      </c>
      <c r="Q33" s="22">
        <f t="shared" si="0"/>
        <v>1.33333333333333E-3</v>
      </c>
      <c r="R33" s="14">
        <v>2</v>
      </c>
      <c r="S33" s="31">
        <v>1.26</v>
      </c>
      <c r="T33" s="31">
        <v>1.7</v>
      </c>
      <c r="U33" s="14" t="s">
        <v>127</v>
      </c>
      <c r="V33" s="20"/>
    </row>
    <row r="34" spans="1:22" x14ac:dyDescent="0.3">
      <c r="A34" s="64" t="s">
        <v>128</v>
      </c>
      <c r="B34" s="17" t="s">
        <v>129</v>
      </c>
      <c r="C34" s="18"/>
      <c r="D34" s="19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60"/>
      <c r="P34" s="61">
        <v>0.76</v>
      </c>
      <c r="Q34" s="25">
        <f t="shared" si="0"/>
        <v>0.60799999999999998</v>
      </c>
      <c r="R34" s="60"/>
      <c r="S34" s="62">
        <v>75</v>
      </c>
      <c r="T34" s="62">
        <v>0</v>
      </c>
      <c r="U34" s="18"/>
      <c r="V34" s="20"/>
    </row>
    <row r="35" spans="1:22" ht="14.5" x14ac:dyDescent="0.3">
      <c r="A35" s="65" t="s">
        <v>130</v>
      </c>
      <c r="B35" s="19"/>
      <c r="C35" s="18"/>
      <c r="D35" s="19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60"/>
      <c r="P35" s="61">
        <v>1.0068999999999999</v>
      </c>
      <c r="Q35" s="61">
        <v>0.85589999999999999</v>
      </c>
      <c r="R35" s="60"/>
      <c r="S35" s="62"/>
      <c r="T35" s="62"/>
      <c r="U35" s="18"/>
      <c r="V35" s="20"/>
    </row>
    <row r="36" spans="1:22" ht="14.5" x14ac:dyDescent="0.3">
      <c r="A36" s="65" t="s">
        <v>131</v>
      </c>
      <c r="B36" s="19"/>
      <c r="C36" s="18"/>
      <c r="D36" s="19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60"/>
      <c r="P36" s="61">
        <f>SUM(P3:P35)</f>
        <v>4.4677333333333298</v>
      </c>
      <c r="Q36" s="61">
        <f>SUM(Q3:Q35)</f>
        <v>3.62456666666667</v>
      </c>
      <c r="R36" s="63">
        <f>SUM(R3:R35)</f>
        <v>97560</v>
      </c>
      <c r="S36" s="62">
        <f>SUM(S3:S35)</f>
        <v>641.04499999999996</v>
      </c>
      <c r="T36" s="62">
        <f>SUM(T3:T35)</f>
        <v>1806.81</v>
      </c>
      <c r="U36" s="18"/>
      <c r="V36" s="20"/>
    </row>
    <row r="37" spans="1:22" ht="15" x14ac:dyDescent="0.3">
      <c r="A37" s="20"/>
      <c r="B37" s="20"/>
      <c r="C37" s="21"/>
      <c r="D37" s="20"/>
      <c r="E37" s="21"/>
      <c r="F37" s="21"/>
      <c r="G37" s="21"/>
      <c r="H37" s="21"/>
      <c r="I37" s="21"/>
      <c r="J37" s="21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21"/>
      <c r="V37" s="20"/>
    </row>
    <row r="38" spans="1:22" x14ac:dyDescent="0.3">
      <c r="L38" s="27"/>
      <c r="M38" s="27"/>
      <c r="N38" s="27"/>
      <c r="O38" s="27"/>
      <c r="P38" s="28"/>
      <c r="Q38" s="28"/>
      <c r="R38" s="27"/>
      <c r="S38" s="27"/>
      <c r="T38" s="27"/>
    </row>
    <row r="39" spans="1:22" x14ac:dyDescent="0.3">
      <c r="L39" s="27"/>
      <c r="M39" s="27"/>
      <c r="N39" s="27"/>
      <c r="O39" s="27"/>
      <c r="P39" s="28"/>
      <c r="Q39" s="28"/>
      <c r="R39" s="27"/>
      <c r="S39" s="27"/>
      <c r="T39" s="27"/>
    </row>
    <row r="40" spans="1:22" x14ac:dyDescent="0.3">
      <c r="L40" s="27"/>
      <c r="M40" s="27"/>
      <c r="N40" s="27"/>
      <c r="O40" s="27"/>
      <c r="P40" s="28"/>
      <c r="Q40" s="28"/>
      <c r="R40" s="27"/>
      <c r="S40" s="27"/>
      <c r="T40" s="27"/>
    </row>
    <row r="41" spans="1:22" x14ac:dyDescent="0.3">
      <c r="L41" s="27"/>
      <c r="M41" s="27"/>
      <c r="N41" s="27"/>
      <c r="O41" s="27"/>
      <c r="P41" s="28"/>
      <c r="Q41" s="28"/>
      <c r="R41" s="27"/>
      <c r="S41" s="27"/>
      <c r="T41" s="27"/>
    </row>
    <row r="42" spans="1:22" x14ac:dyDescent="0.3">
      <c r="L42" s="27"/>
      <c r="M42" s="27"/>
      <c r="N42" s="27"/>
      <c r="O42" s="27"/>
      <c r="P42" s="28"/>
      <c r="Q42" s="28"/>
      <c r="R42" s="27"/>
      <c r="S42" s="27"/>
      <c r="T42" s="27"/>
    </row>
  </sheetData>
  <mergeCells count="27">
    <mergeCell ref="A1:B2"/>
    <mergeCell ref="C1:C2"/>
    <mergeCell ref="D1:D2"/>
    <mergeCell ref="H1:H2"/>
    <mergeCell ref="O1:O2"/>
    <mergeCell ref="P1:P2"/>
    <mergeCell ref="W5:AC5"/>
    <mergeCell ref="K37:T37"/>
    <mergeCell ref="A3:A15"/>
    <mergeCell ref="A16:A21"/>
    <mergeCell ref="A22:A33"/>
    <mergeCell ref="B3:B15"/>
    <mergeCell ref="B16:B17"/>
    <mergeCell ref="B18:B21"/>
    <mergeCell ref="B22:B27"/>
    <mergeCell ref="B28:B33"/>
    <mergeCell ref="U16:U17"/>
    <mergeCell ref="E1:G1"/>
    <mergeCell ref="I1:J1"/>
    <mergeCell ref="K1:L1"/>
    <mergeCell ref="M1:N1"/>
    <mergeCell ref="X3:AD3"/>
    <mergeCell ref="Q1:Q2"/>
    <mergeCell ref="R1:R2"/>
    <mergeCell ref="S1:S2"/>
    <mergeCell ref="T1:T2"/>
    <mergeCell ref="U1:U2"/>
  </mergeCells>
  <phoneticPr fontId="16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主要项目基础设施统计表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DXT</dc:creator>
  <cp:lastModifiedBy>郭晓华</cp:lastModifiedBy>
  <cp:lastPrinted>2021-10-14T02:13:00Z</cp:lastPrinted>
  <dcterms:created xsi:type="dcterms:W3CDTF">2021-09-15T02:37:00Z</dcterms:created>
  <dcterms:modified xsi:type="dcterms:W3CDTF">2021-12-31T08:37:34Z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F1A3C90E410B4B8CB84186034873F939</vt:lpwstr>
  </property>
  <property fmtid="{D5CDD505-2E9C-101B-9397-08002B2CF9AE}" pid="3" name="KSOProductBuildVer">
    <vt:lpwstr>2052-11.1.0.10463</vt:lpwstr>
  </property>
</Properties>
</file>